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5075" windowHeight="7380"/>
  </bookViews>
  <sheets>
    <sheet name="公式" sheetId="1" r:id="rId1"/>
    <sheet name="工作表2" sheetId="2" r:id="rId2"/>
    <sheet name="工作表3" sheetId="3" r:id="rId3"/>
  </sheets>
  <calcPr calcId="145621"/>
</workbook>
</file>

<file path=xl/calcChain.xml><?xml version="1.0" encoding="utf-8"?>
<calcChain xmlns="http://schemas.openxmlformats.org/spreadsheetml/2006/main">
  <c r="X28" i="2" l="1"/>
  <c r="V28" i="2"/>
  <c r="U28" i="2"/>
  <c r="S28" i="2"/>
  <c r="R28" i="2"/>
  <c r="T28" i="2" s="1"/>
  <c r="W28" i="2" s="1"/>
  <c r="V27" i="2"/>
  <c r="U27" i="2"/>
  <c r="S27" i="2"/>
  <c r="R27" i="2"/>
  <c r="T27" i="2" s="1"/>
  <c r="W27" i="2" s="1"/>
  <c r="V26" i="2"/>
  <c r="U26" i="2"/>
  <c r="S26" i="2"/>
  <c r="R26" i="2"/>
  <c r="T26" i="2" s="1"/>
  <c r="W26" i="2" s="1"/>
  <c r="V25" i="2"/>
  <c r="U25" i="2"/>
  <c r="S25" i="2"/>
  <c r="R25" i="2"/>
  <c r="T25" i="2" s="1"/>
  <c r="W25" i="2" s="1"/>
  <c r="V24" i="2"/>
  <c r="U24" i="2"/>
  <c r="S24" i="2"/>
  <c r="R24" i="2"/>
  <c r="T24" i="2" s="1"/>
  <c r="W24" i="2" s="1"/>
  <c r="X23" i="2"/>
  <c r="V23" i="2"/>
  <c r="U23" i="2"/>
  <c r="S23" i="2"/>
  <c r="R23" i="2"/>
  <c r="T23" i="2" s="1"/>
  <c r="W23" i="2" s="1"/>
  <c r="V22" i="2"/>
  <c r="U22" i="2"/>
  <c r="S22" i="2"/>
  <c r="R22" i="2"/>
  <c r="T22" i="2" s="1"/>
  <c r="W22" i="2" s="1"/>
  <c r="V21" i="2"/>
  <c r="U21" i="2"/>
  <c r="S21" i="2"/>
  <c r="R21" i="2"/>
  <c r="T21" i="2" s="1"/>
  <c r="W21" i="2" s="1"/>
  <c r="V20" i="2"/>
  <c r="U20" i="2"/>
  <c r="S20" i="2"/>
  <c r="R20" i="2"/>
  <c r="T20" i="2" s="1"/>
  <c r="W20" i="2" s="1"/>
  <c r="V19" i="2"/>
  <c r="U19" i="2"/>
  <c r="S19" i="2"/>
  <c r="R19" i="2"/>
  <c r="T19" i="2" s="1"/>
  <c r="W19" i="2" s="1"/>
  <c r="V18" i="2"/>
  <c r="U18" i="2"/>
  <c r="S18" i="2"/>
  <c r="R18" i="2"/>
  <c r="T18" i="2" s="1"/>
  <c r="W18" i="2" s="1"/>
  <c r="V17" i="2"/>
  <c r="U17" i="2"/>
  <c r="S17" i="2"/>
  <c r="R17" i="2"/>
  <c r="T17" i="2" s="1"/>
  <c r="W17" i="2" s="1"/>
  <c r="V16" i="2"/>
  <c r="U16" i="2"/>
  <c r="S16" i="2"/>
  <c r="R16" i="2"/>
  <c r="T16" i="2" s="1"/>
  <c r="W16" i="2" s="1"/>
  <c r="V15" i="2"/>
  <c r="U15" i="2"/>
  <c r="S15" i="2"/>
  <c r="R15" i="2"/>
  <c r="T15" i="2" s="1"/>
  <c r="W15" i="2" s="1"/>
  <c r="X14" i="2"/>
  <c r="V14" i="2"/>
  <c r="U14" i="2"/>
  <c r="S14" i="2"/>
  <c r="R14" i="2"/>
  <c r="T14" i="2" s="1"/>
  <c r="W14" i="2" s="1"/>
  <c r="X13" i="2"/>
  <c r="V13" i="2"/>
  <c r="U13" i="2"/>
  <c r="S13" i="2"/>
  <c r="R13" i="2"/>
  <c r="T13" i="2" s="1"/>
  <c r="W13" i="2" s="1"/>
  <c r="U13" i="1" l="1"/>
  <c r="X13" i="1"/>
  <c r="V13" i="1"/>
  <c r="S13" i="1"/>
  <c r="R13" i="1"/>
  <c r="T13" i="1" s="1"/>
  <c r="W13" i="1" s="1"/>
</calcChain>
</file>

<file path=xl/comments1.xml><?xml version="1.0" encoding="utf-8"?>
<comments xmlns="http://schemas.openxmlformats.org/spreadsheetml/2006/main">
  <authors>
    <author>asus</author>
  </authors>
  <commentList>
    <comment ref="C13" authorId="0">
      <text>
        <r>
          <rPr>
            <b/>
            <sz val="9"/>
            <color indexed="81"/>
            <rFont val="Tahoma"/>
            <family val="2"/>
          </rPr>
          <t>asus:</t>
        </r>
        <r>
          <rPr>
            <sz val="9"/>
            <color indexed="81"/>
            <rFont val="Tahoma"/>
            <family val="2"/>
          </rPr>
          <t xml:space="preserve">
</t>
        </r>
        <r>
          <rPr>
            <sz val="9"/>
            <color indexed="81"/>
            <rFont val="細明體"/>
            <family val="3"/>
            <charset val="136"/>
          </rPr>
          <t>請學系自行填寫在學學生數及教師數</t>
        </r>
        <r>
          <rPr>
            <sz val="9"/>
            <color indexed="81"/>
            <rFont val="Tahoma"/>
            <family val="2"/>
          </rPr>
          <t>(C-Q</t>
        </r>
        <r>
          <rPr>
            <sz val="9"/>
            <color indexed="81"/>
            <rFont val="細明體"/>
            <family val="3"/>
            <charset val="136"/>
          </rPr>
          <t>欄位</t>
        </r>
        <r>
          <rPr>
            <sz val="9"/>
            <color indexed="81"/>
            <rFont val="Tahoma"/>
            <family val="2"/>
          </rPr>
          <t>)</t>
        </r>
        <r>
          <rPr>
            <sz val="9"/>
            <color indexed="81"/>
            <rFont val="細明體"/>
            <family val="3"/>
            <charset val="136"/>
          </rPr>
          <t>，即可進行計算。</t>
        </r>
      </text>
    </comment>
  </commentList>
</comments>
</file>

<file path=xl/sharedStrings.xml><?xml version="1.0" encoding="utf-8"?>
<sst xmlns="http://schemas.openxmlformats.org/spreadsheetml/2006/main" count="90" uniqueCount="76">
  <si>
    <r>
      <t>指標說明</t>
    </r>
    <r>
      <rPr>
        <sz val="12"/>
        <rFont val="新細明體"/>
        <family val="1"/>
        <charset val="136"/>
      </rPr>
      <t>：</t>
    </r>
    <phoneticPr fontId="3" type="noConversion"/>
  </si>
  <si>
    <r>
      <rPr>
        <sz val="12"/>
        <color indexed="10"/>
        <rFont val="微軟正黑體"/>
        <family val="2"/>
        <charset val="136"/>
      </rPr>
      <t>指標1</t>
    </r>
    <r>
      <rPr>
        <sz val="12"/>
        <rFont val="微軟正黑體"/>
        <family val="2"/>
        <charset val="136"/>
      </rPr>
      <t>：專任講師比例(專任講師/專任師資數→應低於30%)</t>
    </r>
    <phoneticPr fontId="3" type="noConversion"/>
  </si>
  <si>
    <r>
      <rPr>
        <sz val="12"/>
        <color indexed="10"/>
        <rFont val="微軟正黑體"/>
        <family val="2"/>
        <charset val="136"/>
      </rPr>
      <t>指標2</t>
    </r>
    <r>
      <rPr>
        <sz val="12"/>
        <rFont val="微軟正黑體"/>
        <family val="2"/>
        <charset val="136"/>
      </rPr>
      <t>：專任師資數「學系」7人以上、「學系設有碩士班」9人以上、「碩士班」招生15人以下應達5人、「學位學程」專任及支援應達15人以上)】</t>
    </r>
    <phoneticPr fontId="3" type="noConversion"/>
  </si>
  <si>
    <r>
      <rPr>
        <sz val="12"/>
        <color indexed="10"/>
        <rFont val="微軟正黑體"/>
        <family val="2"/>
        <charset val="136"/>
      </rPr>
      <t>指標3</t>
    </r>
    <r>
      <rPr>
        <sz val="12"/>
        <rFont val="微軟正黑體"/>
        <family val="2"/>
        <charset val="136"/>
      </rPr>
      <t xml:space="preserve">：為生師比(加權學生數/專兼任師資數→應低於40%)
              </t>
    </r>
    <phoneticPr fontId="3" type="noConversion"/>
  </si>
  <si>
    <t xml:space="preserve">  兼任師資說明：
                     </t>
    <phoneticPr fontId="3" type="noConversion"/>
  </si>
  <si>
    <t xml:space="preserve">   ★領有教育部頒發之教師證書或學校發給聘書之兼任教師及依大學聘任專業技術人員擔任教學辦法聘任之兼任專業技術人員，且每週授課達二小時以上者，得列計為兼任師資。</t>
    <phoneticPr fontId="3" type="noConversion"/>
  </si>
  <si>
    <t xml:space="preserve">   ★四名兼任教師得折算列計一名專任教師，其折算數不得超過實際專任師資數之三分之一，超過者不予列計。但藝術類（音樂、美術、藝術、舞蹈等領域）與設計類院、所、系與學位學程之兼任師資，其折算數不得超過其實際專任師資數之二分之一，超過者不計。</t>
    <phoneticPr fontId="3" type="noConversion"/>
  </si>
  <si>
    <r>
      <rPr>
        <sz val="12"/>
        <color indexed="10"/>
        <rFont val="微軟正黑體"/>
        <family val="2"/>
        <charset val="136"/>
      </rPr>
      <t>指標4</t>
    </r>
    <r>
      <rPr>
        <sz val="12"/>
        <rFont val="微軟正黑體"/>
        <family val="2"/>
        <charset val="136"/>
      </rPr>
      <t>：研究生生師比(未加權之日間</t>
    </r>
    <r>
      <rPr>
        <sz val="12"/>
        <rFont val="新細明體"/>
        <family val="1"/>
        <charset val="136"/>
      </rPr>
      <t>、進修學制碩士班</t>
    </r>
    <r>
      <rPr>
        <sz val="12"/>
        <rFont val="微軟正黑體"/>
        <family val="2"/>
        <charset val="136"/>
      </rPr>
      <t>生數/專任助理教授以上師資數→應低於20)。</t>
    </r>
    <phoneticPr fontId="3" type="noConversion"/>
  </si>
  <si>
    <t>系所名稱</t>
  </si>
  <si>
    <t>在學學生數(含境外生)</t>
    <phoneticPr fontId="3" type="noConversion"/>
  </si>
  <si>
    <t>延畢學生數</t>
  </si>
  <si>
    <t>專任師資數</t>
  </si>
  <si>
    <t>兼任師資數</t>
    <phoneticPr fontId="3" type="noConversion"/>
  </si>
  <si>
    <t>師資質量追蹤</t>
  </si>
  <si>
    <r>
      <t xml:space="preserve">學士班
</t>
    </r>
    <r>
      <rPr>
        <sz val="10"/>
        <rFont val="微軟正黑體"/>
        <family val="2"/>
        <charset val="136"/>
      </rPr>
      <t>(加權*1)</t>
    </r>
    <phoneticPr fontId="3" type="noConversion"/>
  </si>
  <si>
    <r>
      <t xml:space="preserve">碩士班
</t>
    </r>
    <r>
      <rPr>
        <sz val="10"/>
        <rFont val="微軟正黑體"/>
        <family val="2"/>
        <charset val="136"/>
      </rPr>
      <t>(加權*2)</t>
    </r>
    <phoneticPr fontId="3" type="noConversion"/>
  </si>
  <si>
    <r>
      <t xml:space="preserve">進修
學士班
</t>
    </r>
    <r>
      <rPr>
        <sz val="10"/>
        <rFont val="微軟正黑體"/>
        <family val="2"/>
        <charset val="136"/>
      </rPr>
      <t>(加權*0.5)</t>
    </r>
    <phoneticPr fontId="3" type="noConversion"/>
  </si>
  <si>
    <r>
      <t xml:space="preserve">二年制
在職專班
</t>
    </r>
    <r>
      <rPr>
        <sz val="10"/>
        <rFont val="微軟正黑體"/>
        <family val="2"/>
        <charset val="136"/>
      </rPr>
      <t>(加權*0.5)</t>
    </r>
    <phoneticPr fontId="3" type="noConversion"/>
  </si>
  <si>
    <r>
      <t xml:space="preserve">碩士
在職專班
</t>
    </r>
    <r>
      <rPr>
        <sz val="10"/>
        <rFont val="微軟正黑體"/>
        <family val="2"/>
        <charset val="136"/>
      </rPr>
      <t>(加權*1.6)</t>
    </r>
    <phoneticPr fontId="3" type="noConversion"/>
  </si>
  <si>
    <r>
      <t xml:space="preserve">學士班
</t>
    </r>
    <r>
      <rPr>
        <sz val="10"/>
        <rFont val="微軟正黑體"/>
        <family val="2"/>
        <charset val="136"/>
      </rPr>
      <t>(加權*1)</t>
    </r>
    <phoneticPr fontId="3" type="noConversion"/>
  </si>
  <si>
    <r>
      <t xml:space="preserve">碩士班
</t>
    </r>
    <r>
      <rPr>
        <sz val="10"/>
        <rFont val="微軟正黑體"/>
        <family val="2"/>
        <charset val="136"/>
      </rPr>
      <t>(加權*1)</t>
    </r>
    <phoneticPr fontId="3" type="noConversion"/>
  </si>
  <si>
    <r>
      <t xml:space="preserve">進修
學士班
</t>
    </r>
    <r>
      <rPr>
        <sz val="10"/>
        <rFont val="微軟正黑體"/>
        <family val="2"/>
        <charset val="136"/>
      </rPr>
      <t>(加權*0.5)</t>
    </r>
    <phoneticPr fontId="3" type="noConversion"/>
  </si>
  <si>
    <r>
      <t xml:space="preserve">二年制
在職專班
</t>
    </r>
    <r>
      <rPr>
        <sz val="10"/>
        <rFont val="微軟正黑體"/>
        <family val="2"/>
        <charset val="136"/>
      </rPr>
      <t>(加權*0.5)</t>
    </r>
    <phoneticPr fontId="3" type="noConversion"/>
  </si>
  <si>
    <r>
      <t xml:space="preserve">碩士
在職專班
</t>
    </r>
    <r>
      <rPr>
        <sz val="10"/>
        <rFont val="微軟正黑體"/>
        <family val="2"/>
        <charset val="136"/>
      </rPr>
      <t>(加權*1)</t>
    </r>
    <phoneticPr fontId="3" type="noConversion"/>
  </si>
  <si>
    <t>教授</t>
  </si>
  <si>
    <t>副教授</t>
  </si>
  <si>
    <t>助理教授</t>
  </si>
  <si>
    <t>講師</t>
  </si>
  <si>
    <t>兼任/4(A)</t>
    <phoneticPr fontId="3" type="noConversion"/>
  </si>
  <si>
    <t>專任/3
(B)</t>
    <phoneticPr fontId="3" type="noConversion"/>
  </si>
  <si>
    <r>
      <t>可
列
計
兼
任
師
資
數(A)</t>
    </r>
    <r>
      <rPr>
        <sz val="12"/>
        <rFont val="新細明體"/>
        <family val="1"/>
        <charset val="136"/>
      </rPr>
      <t>、</t>
    </r>
    <r>
      <rPr>
        <sz val="12"/>
        <rFont val="微軟正黑體"/>
        <family val="2"/>
        <charset val="136"/>
      </rPr>
      <t xml:space="preserve">(B)取最小者 </t>
    </r>
    <phoneticPr fontId="3" type="noConversion"/>
  </si>
  <si>
    <t>指標1
(%)</t>
    <phoneticPr fontId="3" type="noConversion"/>
  </si>
  <si>
    <t>指標
2</t>
  </si>
  <si>
    <t>指標
3</t>
  </si>
  <si>
    <t>指標
4</t>
  </si>
  <si>
    <t>兼任師資數</t>
    <phoneticPr fontId="3" type="noConversion"/>
  </si>
  <si>
    <t>【表3-1】台灣首府大學104學年度師資質量考核情形一覽表</t>
    <phoneticPr fontId="3" type="noConversion"/>
  </si>
  <si>
    <r>
      <t>指標說明</t>
    </r>
    <r>
      <rPr>
        <sz val="12"/>
        <rFont val="新細明體"/>
        <family val="1"/>
        <charset val="136"/>
      </rPr>
      <t>：</t>
    </r>
    <phoneticPr fontId="3" type="noConversion"/>
  </si>
  <si>
    <r>
      <rPr>
        <sz val="12"/>
        <color indexed="10"/>
        <rFont val="微軟正黑體"/>
        <family val="2"/>
        <charset val="136"/>
      </rPr>
      <t>指標1</t>
    </r>
    <r>
      <rPr>
        <sz val="12"/>
        <rFont val="微軟正黑體"/>
        <family val="2"/>
        <charset val="136"/>
      </rPr>
      <t>：專任講師比例(專任講師/專任師資數→應低於30%)</t>
    </r>
    <phoneticPr fontId="3" type="noConversion"/>
  </si>
  <si>
    <r>
      <rPr>
        <sz val="12"/>
        <color indexed="10"/>
        <rFont val="微軟正黑體"/>
        <family val="2"/>
        <charset val="136"/>
      </rPr>
      <t>指標2</t>
    </r>
    <r>
      <rPr>
        <sz val="12"/>
        <rFont val="微軟正黑體"/>
        <family val="2"/>
        <charset val="136"/>
      </rPr>
      <t>：專任師資數「學系」7人以上、「學系設有碩士班」9人以上、「碩士班」招生15人以下應達5人、「學位學程」專任及支援應達15人以上)】</t>
    </r>
    <phoneticPr fontId="3" type="noConversion"/>
  </si>
  <si>
    <r>
      <rPr>
        <sz val="12"/>
        <color indexed="10"/>
        <rFont val="微軟正黑體"/>
        <family val="2"/>
        <charset val="136"/>
      </rPr>
      <t>指標3</t>
    </r>
    <r>
      <rPr>
        <sz val="12"/>
        <rFont val="微軟正黑體"/>
        <family val="2"/>
        <charset val="136"/>
      </rPr>
      <t xml:space="preserve">：為生師比(加權學生數/專兼任師資數→應低於40%)
              </t>
    </r>
    <phoneticPr fontId="3" type="noConversion"/>
  </si>
  <si>
    <t xml:space="preserve">  兼任師資說明：
                     </t>
    <phoneticPr fontId="3" type="noConversion"/>
  </si>
  <si>
    <t xml:space="preserve">   ★領有教育部頒發之教師證書或學校發給聘書之兼任教師及依大學聘任專業技術人員擔任教學辦法聘任之兼任專業技術人員，且每週授課達二小時以上者，得列計為兼任師資。</t>
    <phoneticPr fontId="3" type="noConversion"/>
  </si>
  <si>
    <t xml:space="preserve">   ★四名兼任教師得折算列計一名專任教師，其折算數不得超過實際專任師資數之三分之一，超過者不予列計。但藝術類（音樂、美術、藝術、舞蹈等領域）與設計類院、所、系與學位學程之兼任師資，其折算數不得超過其實際專任師資數之二分之一，超過者不計。</t>
    <phoneticPr fontId="3" type="noConversion"/>
  </si>
  <si>
    <r>
      <rPr>
        <sz val="12"/>
        <color indexed="10"/>
        <rFont val="微軟正黑體"/>
        <family val="2"/>
        <charset val="136"/>
      </rPr>
      <t>指標4</t>
    </r>
    <r>
      <rPr>
        <sz val="12"/>
        <rFont val="微軟正黑體"/>
        <family val="2"/>
        <charset val="136"/>
      </rPr>
      <t>：研究生生師比(未加權之日間</t>
    </r>
    <r>
      <rPr>
        <sz val="12"/>
        <rFont val="新細明體"/>
        <family val="1"/>
        <charset val="136"/>
      </rPr>
      <t>、進修學制碩士班</t>
    </r>
    <r>
      <rPr>
        <sz val="12"/>
        <rFont val="微軟正黑體"/>
        <family val="2"/>
        <charset val="136"/>
      </rPr>
      <t>生數/專任助理教授以上師資數→應低於20)。</t>
    </r>
    <phoneticPr fontId="3" type="noConversion"/>
  </si>
  <si>
    <t>在學學生數(含境外生)</t>
    <phoneticPr fontId="3" type="noConversion"/>
  </si>
  <si>
    <t>兼任師資數</t>
    <phoneticPr fontId="3" type="noConversion"/>
  </si>
  <si>
    <r>
      <t xml:space="preserve">學士班
</t>
    </r>
    <r>
      <rPr>
        <sz val="10"/>
        <rFont val="微軟正黑體"/>
        <family val="2"/>
        <charset val="136"/>
      </rPr>
      <t>(加權*1)</t>
    </r>
    <phoneticPr fontId="3" type="noConversion"/>
  </si>
  <si>
    <r>
      <t xml:space="preserve">碩士班
</t>
    </r>
    <r>
      <rPr>
        <sz val="10"/>
        <rFont val="微軟正黑體"/>
        <family val="2"/>
        <charset val="136"/>
      </rPr>
      <t>(加權*2)</t>
    </r>
    <phoneticPr fontId="3" type="noConversion"/>
  </si>
  <si>
    <r>
      <t xml:space="preserve">進修
學士班
</t>
    </r>
    <r>
      <rPr>
        <sz val="10"/>
        <rFont val="微軟正黑體"/>
        <family val="2"/>
        <charset val="136"/>
      </rPr>
      <t>(加權*0.5)</t>
    </r>
    <phoneticPr fontId="3" type="noConversion"/>
  </si>
  <si>
    <r>
      <t xml:space="preserve">二年制
在職專班
</t>
    </r>
    <r>
      <rPr>
        <sz val="10"/>
        <rFont val="微軟正黑體"/>
        <family val="2"/>
        <charset val="136"/>
      </rPr>
      <t>(加權*0.5)</t>
    </r>
    <phoneticPr fontId="3" type="noConversion"/>
  </si>
  <si>
    <r>
      <t xml:space="preserve">碩士
在職專班
</t>
    </r>
    <r>
      <rPr>
        <sz val="10"/>
        <rFont val="微軟正黑體"/>
        <family val="2"/>
        <charset val="136"/>
      </rPr>
      <t>(加權*1.6)</t>
    </r>
    <phoneticPr fontId="3" type="noConversion"/>
  </si>
  <si>
    <r>
      <t xml:space="preserve">碩士班
</t>
    </r>
    <r>
      <rPr>
        <sz val="10"/>
        <rFont val="微軟正黑體"/>
        <family val="2"/>
        <charset val="136"/>
      </rPr>
      <t>(加權*1)</t>
    </r>
    <phoneticPr fontId="3" type="noConversion"/>
  </si>
  <si>
    <r>
      <t xml:space="preserve">碩士
在職專班
</t>
    </r>
    <r>
      <rPr>
        <sz val="10"/>
        <rFont val="微軟正黑體"/>
        <family val="2"/>
        <charset val="136"/>
      </rPr>
      <t>(加權*1)</t>
    </r>
    <phoneticPr fontId="3" type="noConversion"/>
  </si>
  <si>
    <t>104兼任師資數</t>
    <phoneticPr fontId="3" type="noConversion"/>
  </si>
  <si>
    <t>兼任/4(A)</t>
    <phoneticPr fontId="3" type="noConversion"/>
  </si>
  <si>
    <t>專任/3
(B)</t>
    <phoneticPr fontId="3" type="noConversion"/>
  </si>
  <si>
    <r>
      <t>可
列
計
兼
任
師
資
數(A)</t>
    </r>
    <r>
      <rPr>
        <sz val="12"/>
        <rFont val="新細明體"/>
        <family val="1"/>
        <charset val="136"/>
      </rPr>
      <t>、</t>
    </r>
    <r>
      <rPr>
        <sz val="12"/>
        <rFont val="微軟正黑體"/>
        <family val="2"/>
        <charset val="136"/>
      </rPr>
      <t xml:space="preserve">(B)取最小者 </t>
    </r>
    <phoneticPr fontId="3" type="noConversion"/>
  </si>
  <si>
    <t>指標1
(%)</t>
    <phoneticPr fontId="3" type="noConversion"/>
  </si>
  <si>
    <t>教育研究所</t>
  </si>
  <si>
    <t>幼兒教育學系</t>
  </si>
  <si>
    <t>應用外語學系</t>
  </si>
  <si>
    <t>美藝文創學程</t>
    <phoneticPr fontId="2" type="noConversion"/>
  </si>
  <si>
    <t>餐旅管理學系</t>
  </si>
  <si>
    <t>觀光事業管理學系</t>
  </si>
  <si>
    <t>烘焙管理學系</t>
  </si>
  <si>
    <t>飯店管理學系</t>
  </si>
  <si>
    <t>企業管理學系</t>
  </si>
  <si>
    <t>休閒資訊管理學系</t>
  </si>
  <si>
    <t>休閒管理學系</t>
  </si>
  <si>
    <t>健康與美容事業管理學系</t>
  </si>
  <si>
    <t>資訊與多媒體設計學系</t>
  </si>
  <si>
    <t>數位娛樂與遊戲設計學系</t>
  </si>
  <si>
    <t>商品開發與設計學系</t>
  </si>
  <si>
    <t>工業管理研究所</t>
    <phoneticPr fontId="2" type="noConversion"/>
  </si>
  <si>
    <t>台灣首府大學師資質量考核情形一覽表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</si>
</sst>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Red]\(0.00\)"/>
    <numFmt numFmtId="177" formatCode="0.00_ "/>
    <numFmt numFmtId="178" formatCode="0_ "/>
  </numFmts>
  <fonts count="13">
    <font>
      <sz val="12"/>
      <color theme="1"/>
      <name val="新細明體"/>
      <family val="2"/>
      <charset val="136"/>
      <scheme val="minor"/>
    </font>
    <font>
      <sz val="12"/>
      <name val="微軟正黑體"/>
      <family val="2"/>
      <charset val="136"/>
    </font>
    <font>
      <sz val="9"/>
      <name val="新細明體"/>
      <family val="2"/>
      <charset val="136"/>
      <scheme val="minor"/>
    </font>
    <font>
      <sz val="9"/>
      <name val="細明體"/>
      <family val="3"/>
      <charset val="136"/>
    </font>
    <font>
      <sz val="12"/>
      <name val="新細明體"/>
      <family val="1"/>
      <charset val="136"/>
    </font>
    <font>
      <sz val="12"/>
      <color indexed="10"/>
      <name val="微軟正黑體"/>
      <family val="2"/>
      <charset val="136"/>
    </font>
    <font>
      <sz val="10"/>
      <name val="微軟正黑體"/>
      <family val="2"/>
      <charset val="136"/>
    </font>
    <font>
      <sz val="13"/>
      <name val="微軟正黑體"/>
      <family val="2"/>
      <charset val="136"/>
    </font>
    <font>
      <sz val="9"/>
      <color indexed="81"/>
      <name val="Tahoma"/>
      <family val="2"/>
    </font>
    <font>
      <b/>
      <sz val="9"/>
      <color indexed="81"/>
      <name val="Tahoma"/>
      <family val="2"/>
    </font>
    <font>
      <sz val="9"/>
      <color indexed="81"/>
      <name val="細明體"/>
      <family val="3"/>
      <charset val="136"/>
    </font>
    <font>
      <sz val="12"/>
      <color theme="0" tint="-4.9989318521683403E-2"/>
      <name val="微軟正黑體"/>
      <family val="2"/>
      <charset val="136"/>
    </font>
    <font>
      <sz val="13"/>
      <color theme="0" tint="-4.9989318521683403E-2"/>
      <name val="微軟正黑體"/>
      <family val="2"/>
      <charset val="136"/>
    </font>
  </fonts>
  <fills count="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FFCC"/>
        <bgColor indexed="0"/>
      </patternFill>
    </fill>
  </fills>
  <borders count="18">
    <border>
      <left/>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70">
    <xf numFmtId="0" fontId="0" fillId="0" borderId="0" xfId="0">
      <alignment vertical="center"/>
    </xf>
    <xf numFmtId="0" fontId="1" fillId="0" borderId="0" xfId="0" applyFont="1" applyAlignment="1">
      <alignment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0" fontId="1" fillId="0" borderId="0" xfId="0" applyFont="1" applyAlignment="1">
      <alignment readingOrder="1"/>
    </xf>
    <xf numFmtId="177" fontId="1" fillId="0" borderId="0" xfId="0" applyNumberFormat="1" applyFont="1" applyAlignment="1">
      <alignment horizontal="center" vertical="center"/>
    </xf>
    <xf numFmtId="0" fontId="1" fillId="0" borderId="0" xfId="0" applyFont="1" applyAlignment="1">
      <alignment vertical="center" readingOrder="1"/>
    </xf>
    <xf numFmtId="0" fontId="1" fillId="4" borderId="8"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176" fontId="1" fillId="0" borderId="9" xfId="0" applyNumberFormat="1" applyFont="1" applyFill="1" applyBorder="1" applyAlignment="1" applyProtection="1">
      <alignment horizontal="center" vertical="center" wrapText="1"/>
      <protection locked="0"/>
    </xf>
    <xf numFmtId="176" fontId="1" fillId="0" borderId="10" xfId="0" applyNumberFormat="1" applyFont="1" applyFill="1" applyBorder="1" applyAlignment="1" applyProtection="1">
      <alignment horizontal="center" vertical="center" wrapText="1"/>
      <protection locked="0"/>
    </xf>
    <xf numFmtId="177" fontId="1" fillId="4" borderId="9" xfId="0" applyNumberFormat="1" applyFont="1" applyFill="1" applyBorder="1" applyAlignment="1" applyProtection="1">
      <alignment horizontal="center" vertical="center" wrapText="1"/>
      <protection locked="0"/>
    </xf>
    <xf numFmtId="176" fontId="1" fillId="4" borderId="10" xfId="0" applyNumberFormat="1" applyFont="1" applyFill="1" applyBorder="1" applyAlignment="1" applyProtection="1">
      <alignment horizontal="center" vertical="center" wrapText="1"/>
      <protection locked="0"/>
    </xf>
    <xf numFmtId="0" fontId="1" fillId="0" borderId="11" xfId="0" applyFont="1" applyBorder="1" applyAlignment="1"/>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178" fontId="1" fillId="0" borderId="14" xfId="0" applyNumberFormat="1" applyFont="1" applyFill="1" applyBorder="1" applyAlignment="1">
      <alignment horizontal="center" vertical="center"/>
    </xf>
    <xf numFmtId="0" fontId="1" fillId="0" borderId="0" xfId="0" applyFont="1" applyAlignment="1"/>
    <xf numFmtId="176" fontId="1" fillId="0" borderId="15" xfId="0" applyNumberFormat="1" applyFont="1" applyFill="1" applyBorder="1" applyAlignment="1" applyProtection="1">
      <alignment horizontal="center" vertical="center" wrapText="1"/>
    </xf>
    <xf numFmtId="176" fontId="1" fillId="0" borderId="16" xfId="0" applyNumberFormat="1" applyFont="1" applyFill="1" applyBorder="1" applyAlignment="1" applyProtection="1">
      <alignment horizontal="center" vertical="center"/>
    </xf>
    <xf numFmtId="10" fontId="1" fillId="0" borderId="17" xfId="0" applyNumberFormat="1" applyFont="1" applyBorder="1" applyAlignment="1" applyProtection="1">
      <alignment horizontal="center" vertical="center" wrapText="1"/>
    </xf>
    <xf numFmtId="177" fontId="7" fillId="0" borderId="15" xfId="0" applyNumberFormat="1" applyFont="1" applyFill="1" applyBorder="1" applyAlignment="1" applyProtection="1">
      <alignment horizontal="center" vertical="center" wrapText="1"/>
    </xf>
    <xf numFmtId="176" fontId="1" fillId="0" borderId="16" xfId="0" applyNumberFormat="1" applyFont="1" applyBorder="1" applyAlignment="1" applyProtection="1">
      <alignment horizontal="center" vertical="center" wrapText="1"/>
    </xf>
    <xf numFmtId="178" fontId="1" fillId="0" borderId="15" xfId="0" applyNumberFormat="1" applyFont="1" applyFill="1" applyBorder="1" applyAlignment="1" applyProtection="1">
      <alignment horizontal="center" vertical="center" wrapText="1"/>
    </xf>
    <xf numFmtId="0" fontId="1" fillId="0" borderId="0" xfId="0" applyFont="1" applyAlignment="1">
      <alignment vertical="center"/>
    </xf>
    <xf numFmtId="0" fontId="1" fillId="0" borderId="0" xfId="0" applyFont="1" applyAlignment="1">
      <alignment horizontal="left" vertical="top" wrapText="1"/>
    </xf>
    <xf numFmtId="0" fontId="1" fillId="0" borderId="0" xfId="0" applyNumberFormat="1" applyFont="1" applyAlignment="1">
      <alignment horizontal="center" vertical="center"/>
    </xf>
    <xf numFmtId="0" fontId="1" fillId="0" borderId="0" xfId="0" applyFont="1" applyAlignment="1">
      <alignment horizontal="left" vertical="top"/>
    </xf>
    <xf numFmtId="0" fontId="1" fillId="0" borderId="0" xfId="0" applyFont="1" applyAlignment="1">
      <alignment horizontal="left" vertical="center"/>
    </xf>
    <xf numFmtId="0" fontId="1" fillId="0" borderId="0" xfId="0" applyFont="1" applyAlignment="1">
      <alignment vertical="center"/>
    </xf>
    <xf numFmtId="0" fontId="1" fillId="2" borderId="0" xfId="0" applyFont="1" applyFill="1" applyAlignment="1">
      <alignment horizontal="left" vertical="top" wrapText="1"/>
    </xf>
    <xf numFmtId="0" fontId="1" fillId="0" borderId="0" xfId="0" applyFont="1" applyFill="1" applyBorder="1" applyAlignment="1">
      <alignment horizontal="center" vertical="center"/>
    </xf>
    <xf numFmtId="0" fontId="1" fillId="3" borderId="1" xfId="0" applyFont="1" applyFill="1" applyBorder="1" applyAlignment="1" applyProtection="1">
      <alignment horizontal="center" vertical="center" wrapText="1" readingOrder="1"/>
      <protection locked="0"/>
    </xf>
    <xf numFmtId="0" fontId="1" fillId="3" borderId="7" xfId="0" applyFont="1" applyFill="1" applyBorder="1" applyAlignment="1" applyProtection="1">
      <alignment vertical="center" wrapText="1" readingOrder="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176" fontId="11" fillId="0" borderId="15" xfId="0" applyNumberFormat="1" applyFont="1" applyFill="1" applyBorder="1" applyAlignment="1" applyProtection="1">
      <alignment horizontal="center" vertical="center" wrapText="1"/>
      <protection locked="0"/>
    </xf>
    <xf numFmtId="176" fontId="11" fillId="0" borderId="16" xfId="0" applyNumberFormat="1" applyFont="1" applyFill="1" applyBorder="1" applyAlignment="1">
      <alignment horizontal="center" vertical="center"/>
    </xf>
    <xf numFmtId="177" fontId="12" fillId="0" borderId="15" xfId="0" applyNumberFormat="1" applyFont="1" applyFill="1" applyBorder="1" applyAlignment="1" applyProtection="1">
      <alignment horizontal="center" vertical="center" wrapText="1"/>
      <protection locked="0"/>
    </xf>
    <xf numFmtId="178" fontId="11" fillId="0" borderId="15" xfId="0" applyNumberFormat="1" applyFont="1" applyFill="1" applyBorder="1" applyAlignment="1" applyProtection="1">
      <alignment horizontal="center" vertical="center" wrapText="1"/>
      <protection locked="0"/>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 fillId="0" borderId="0" xfId="0" applyFont="1" applyFill="1" applyAlignment="1">
      <alignment readingOrder="1"/>
    </xf>
    <xf numFmtId="0" fontId="1" fillId="0" borderId="11" xfId="0" applyFont="1" applyFill="1" applyBorder="1" applyAlignment="1"/>
    <xf numFmtId="178" fontId="11" fillId="0" borderId="14" xfId="0" applyNumberFormat="1" applyFont="1" applyFill="1" applyBorder="1" applyAlignment="1">
      <alignment horizontal="center" vertical="center"/>
    </xf>
    <xf numFmtId="10" fontId="11" fillId="0" borderId="17" xfId="0" applyNumberFormat="1" applyFont="1" applyFill="1" applyBorder="1" applyAlignment="1" applyProtection="1">
      <alignment horizontal="center" vertical="center" wrapText="1"/>
      <protection locked="0"/>
    </xf>
    <xf numFmtId="176" fontId="11" fillId="0" borderId="16" xfId="0" applyNumberFormat="1" applyFont="1" applyFill="1" applyBorder="1" applyAlignment="1" applyProtection="1">
      <alignment horizontal="center" vertical="center" wrapText="1"/>
      <protection locked="0"/>
    </xf>
    <xf numFmtId="0" fontId="1" fillId="0" borderId="0" xfId="0" applyFont="1" applyFill="1" applyAlignment="1"/>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177" fontId="1" fillId="0" borderId="0" xfId="0" applyNumberFormat="1" applyFont="1" applyFill="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3"/>
  <sheetViews>
    <sheetView tabSelected="1" workbookViewId="0"/>
  </sheetViews>
  <sheetFormatPr defaultColWidth="4.75" defaultRowHeight="15.75"/>
  <cols>
    <col min="1" max="1" width="4.75" style="22" customWidth="1"/>
    <col min="2" max="2" width="23" style="22" customWidth="1"/>
    <col min="3" max="10" width="5.125" style="2" customWidth="1"/>
    <col min="11" max="11" width="4.875" style="2" bestFit="1" customWidth="1"/>
    <col min="12" max="12" width="5.125" style="2" customWidth="1"/>
    <col min="13" max="14" width="3.75" style="2" customWidth="1"/>
    <col min="15" max="15" width="4.5" style="2" customWidth="1"/>
    <col min="16" max="16" width="3.75" style="2" customWidth="1"/>
    <col min="17" max="17" width="4.875" style="2" customWidth="1"/>
    <col min="18" max="18" width="8.125" style="3" customWidth="1"/>
    <col min="19" max="19" width="10" style="3" customWidth="1"/>
    <col min="20" max="20" width="6.25" style="3" customWidth="1"/>
    <col min="21" max="21" width="9.125" style="2" bestFit="1" customWidth="1"/>
    <col min="22" max="22" width="6" style="2" customWidth="1"/>
    <col min="23" max="23" width="9.5" style="5" bestFit="1" customWidth="1"/>
    <col min="24" max="24" width="9.125" style="3" bestFit="1" customWidth="1"/>
    <col min="25" max="249" width="9" style="22" customWidth="1"/>
    <col min="250" max="251" width="4.75" style="22"/>
    <col min="252" max="252" width="4.75" style="22" customWidth="1"/>
    <col min="253" max="253" width="23" style="22" customWidth="1"/>
    <col min="254" max="263" width="3.625" style="22" customWidth="1"/>
    <col min="264" max="267" width="3.75" style="22" customWidth="1"/>
    <col min="268" max="268" width="4.875" style="22" customWidth="1"/>
    <col min="269" max="270" width="6.125" style="22" customWidth="1"/>
    <col min="271" max="271" width="6.25" style="22" customWidth="1"/>
    <col min="272" max="272" width="8.5" style="22" customWidth="1"/>
    <col min="273" max="273" width="6" style="22" customWidth="1"/>
    <col min="274" max="274" width="7.25" style="22" customWidth="1"/>
    <col min="275" max="276" width="6.125" style="22" customWidth="1"/>
    <col min="277" max="278" width="5.25" style="22" customWidth="1"/>
    <col min="279" max="279" width="5.75" style="22" customWidth="1"/>
    <col min="280" max="280" width="28.375" style="22" customWidth="1"/>
    <col min="281" max="505" width="9" style="22" customWidth="1"/>
    <col min="506" max="507" width="4.75" style="22"/>
    <col min="508" max="508" width="4.75" style="22" customWidth="1"/>
    <col min="509" max="509" width="23" style="22" customWidth="1"/>
    <col min="510" max="519" width="3.625" style="22" customWidth="1"/>
    <col min="520" max="523" width="3.75" style="22" customWidth="1"/>
    <col min="524" max="524" width="4.875" style="22" customWidth="1"/>
    <col min="525" max="526" width="6.125" style="22" customWidth="1"/>
    <col min="527" max="527" width="6.25" style="22" customWidth="1"/>
    <col min="528" max="528" width="8.5" style="22" customWidth="1"/>
    <col min="529" max="529" width="6" style="22" customWidth="1"/>
    <col min="530" max="530" width="7.25" style="22" customWidth="1"/>
    <col min="531" max="532" width="6.125" style="22" customWidth="1"/>
    <col min="533" max="534" width="5.25" style="22" customWidth="1"/>
    <col min="535" max="535" width="5.75" style="22" customWidth="1"/>
    <col min="536" max="536" width="28.375" style="22" customWidth="1"/>
    <col min="537" max="761" width="9" style="22" customWidth="1"/>
    <col min="762" max="763" width="4.75" style="22"/>
    <col min="764" max="764" width="4.75" style="22" customWidth="1"/>
    <col min="765" max="765" width="23" style="22" customWidth="1"/>
    <col min="766" max="775" width="3.625" style="22" customWidth="1"/>
    <col min="776" max="779" width="3.75" style="22" customWidth="1"/>
    <col min="780" max="780" width="4.875" style="22" customWidth="1"/>
    <col min="781" max="782" width="6.125" style="22" customWidth="1"/>
    <col min="783" max="783" width="6.25" style="22" customWidth="1"/>
    <col min="784" max="784" width="8.5" style="22" customWidth="1"/>
    <col min="785" max="785" width="6" style="22" customWidth="1"/>
    <col min="786" max="786" width="7.25" style="22" customWidth="1"/>
    <col min="787" max="788" width="6.125" style="22" customWidth="1"/>
    <col min="789" max="790" width="5.25" style="22" customWidth="1"/>
    <col min="791" max="791" width="5.75" style="22" customWidth="1"/>
    <col min="792" max="792" width="28.375" style="22" customWidth="1"/>
    <col min="793" max="1017" width="9" style="22" customWidth="1"/>
    <col min="1018" max="1019" width="4.75" style="22"/>
    <col min="1020" max="1020" width="4.75" style="22" customWidth="1"/>
    <col min="1021" max="1021" width="23" style="22" customWidth="1"/>
    <col min="1022" max="1031" width="3.625" style="22" customWidth="1"/>
    <col min="1032" max="1035" width="3.75" style="22" customWidth="1"/>
    <col min="1036" max="1036" width="4.875" style="22" customWidth="1"/>
    <col min="1037" max="1038" width="6.125" style="22" customWidth="1"/>
    <col min="1039" max="1039" width="6.25" style="22" customWidth="1"/>
    <col min="1040" max="1040" width="8.5" style="22" customWidth="1"/>
    <col min="1041" max="1041" width="6" style="22" customWidth="1"/>
    <col min="1042" max="1042" width="7.25" style="22" customWidth="1"/>
    <col min="1043" max="1044" width="6.125" style="22" customWidth="1"/>
    <col min="1045" max="1046" width="5.25" style="22" customWidth="1"/>
    <col min="1047" max="1047" width="5.75" style="22" customWidth="1"/>
    <col min="1048" max="1048" width="28.375" style="22" customWidth="1"/>
    <col min="1049" max="1273" width="9" style="22" customWidth="1"/>
    <col min="1274" max="1275" width="4.75" style="22"/>
    <col min="1276" max="1276" width="4.75" style="22" customWidth="1"/>
    <col min="1277" max="1277" width="23" style="22" customWidth="1"/>
    <col min="1278" max="1287" width="3.625" style="22" customWidth="1"/>
    <col min="1288" max="1291" width="3.75" style="22" customWidth="1"/>
    <col min="1292" max="1292" width="4.875" style="22" customWidth="1"/>
    <col min="1293" max="1294" width="6.125" style="22" customWidth="1"/>
    <col min="1295" max="1295" width="6.25" style="22" customWidth="1"/>
    <col min="1296" max="1296" width="8.5" style="22" customWidth="1"/>
    <col min="1297" max="1297" width="6" style="22" customWidth="1"/>
    <col min="1298" max="1298" width="7.25" style="22" customWidth="1"/>
    <col min="1299" max="1300" width="6.125" style="22" customWidth="1"/>
    <col min="1301" max="1302" width="5.25" style="22" customWidth="1"/>
    <col min="1303" max="1303" width="5.75" style="22" customWidth="1"/>
    <col min="1304" max="1304" width="28.375" style="22" customWidth="1"/>
    <col min="1305" max="1529" width="9" style="22" customWidth="1"/>
    <col min="1530" max="1531" width="4.75" style="22"/>
    <col min="1532" max="1532" width="4.75" style="22" customWidth="1"/>
    <col min="1533" max="1533" width="23" style="22" customWidth="1"/>
    <col min="1534" max="1543" width="3.625" style="22" customWidth="1"/>
    <col min="1544" max="1547" width="3.75" style="22" customWidth="1"/>
    <col min="1548" max="1548" width="4.875" style="22" customWidth="1"/>
    <col min="1549" max="1550" width="6.125" style="22" customWidth="1"/>
    <col min="1551" max="1551" width="6.25" style="22" customWidth="1"/>
    <col min="1552" max="1552" width="8.5" style="22" customWidth="1"/>
    <col min="1553" max="1553" width="6" style="22" customWidth="1"/>
    <col min="1554" max="1554" width="7.25" style="22" customWidth="1"/>
    <col min="1555" max="1556" width="6.125" style="22" customWidth="1"/>
    <col min="1557" max="1558" width="5.25" style="22" customWidth="1"/>
    <col min="1559" max="1559" width="5.75" style="22" customWidth="1"/>
    <col min="1560" max="1560" width="28.375" style="22" customWidth="1"/>
    <col min="1561" max="1785" width="9" style="22" customWidth="1"/>
    <col min="1786" max="1787" width="4.75" style="22"/>
    <col min="1788" max="1788" width="4.75" style="22" customWidth="1"/>
    <col min="1789" max="1789" width="23" style="22" customWidth="1"/>
    <col min="1790" max="1799" width="3.625" style="22" customWidth="1"/>
    <col min="1800" max="1803" width="3.75" style="22" customWidth="1"/>
    <col min="1804" max="1804" width="4.875" style="22" customWidth="1"/>
    <col min="1805" max="1806" width="6.125" style="22" customWidth="1"/>
    <col min="1807" max="1807" width="6.25" style="22" customWidth="1"/>
    <col min="1808" max="1808" width="8.5" style="22" customWidth="1"/>
    <col min="1809" max="1809" width="6" style="22" customWidth="1"/>
    <col min="1810" max="1810" width="7.25" style="22" customWidth="1"/>
    <col min="1811" max="1812" width="6.125" style="22" customWidth="1"/>
    <col min="1813" max="1814" width="5.25" style="22" customWidth="1"/>
    <col min="1815" max="1815" width="5.75" style="22" customWidth="1"/>
    <col min="1816" max="1816" width="28.375" style="22" customWidth="1"/>
    <col min="1817" max="2041" width="9" style="22" customWidth="1"/>
    <col min="2042" max="2043" width="4.75" style="22"/>
    <col min="2044" max="2044" width="4.75" style="22" customWidth="1"/>
    <col min="2045" max="2045" width="23" style="22" customWidth="1"/>
    <col min="2046" max="2055" width="3.625" style="22" customWidth="1"/>
    <col min="2056" max="2059" width="3.75" style="22" customWidth="1"/>
    <col min="2060" max="2060" width="4.875" style="22" customWidth="1"/>
    <col min="2061" max="2062" width="6.125" style="22" customWidth="1"/>
    <col min="2063" max="2063" width="6.25" style="22" customWidth="1"/>
    <col min="2064" max="2064" width="8.5" style="22" customWidth="1"/>
    <col min="2065" max="2065" width="6" style="22" customWidth="1"/>
    <col min="2066" max="2066" width="7.25" style="22" customWidth="1"/>
    <col min="2067" max="2068" width="6.125" style="22" customWidth="1"/>
    <col min="2069" max="2070" width="5.25" style="22" customWidth="1"/>
    <col min="2071" max="2071" width="5.75" style="22" customWidth="1"/>
    <col min="2072" max="2072" width="28.375" style="22" customWidth="1"/>
    <col min="2073" max="2297" width="9" style="22" customWidth="1"/>
    <col min="2298" max="2299" width="4.75" style="22"/>
    <col min="2300" max="2300" width="4.75" style="22" customWidth="1"/>
    <col min="2301" max="2301" width="23" style="22" customWidth="1"/>
    <col min="2302" max="2311" width="3.625" style="22" customWidth="1"/>
    <col min="2312" max="2315" width="3.75" style="22" customWidth="1"/>
    <col min="2316" max="2316" width="4.875" style="22" customWidth="1"/>
    <col min="2317" max="2318" width="6.125" style="22" customWidth="1"/>
    <col min="2319" max="2319" width="6.25" style="22" customWidth="1"/>
    <col min="2320" max="2320" width="8.5" style="22" customWidth="1"/>
    <col min="2321" max="2321" width="6" style="22" customWidth="1"/>
    <col min="2322" max="2322" width="7.25" style="22" customWidth="1"/>
    <col min="2323" max="2324" width="6.125" style="22" customWidth="1"/>
    <col min="2325" max="2326" width="5.25" style="22" customWidth="1"/>
    <col min="2327" max="2327" width="5.75" style="22" customWidth="1"/>
    <col min="2328" max="2328" width="28.375" style="22" customWidth="1"/>
    <col min="2329" max="2553" width="9" style="22" customWidth="1"/>
    <col min="2554" max="2555" width="4.75" style="22"/>
    <col min="2556" max="2556" width="4.75" style="22" customWidth="1"/>
    <col min="2557" max="2557" width="23" style="22" customWidth="1"/>
    <col min="2558" max="2567" width="3.625" style="22" customWidth="1"/>
    <col min="2568" max="2571" width="3.75" style="22" customWidth="1"/>
    <col min="2572" max="2572" width="4.875" style="22" customWidth="1"/>
    <col min="2573" max="2574" width="6.125" style="22" customWidth="1"/>
    <col min="2575" max="2575" width="6.25" style="22" customWidth="1"/>
    <col min="2576" max="2576" width="8.5" style="22" customWidth="1"/>
    <col min="2577" max="2577" width="6" style="22" customWidth="1"/>
    <col min="2578" max="2578" width="7.25" style="22" customWidth="1"/>
    <col min="2579" max="2580" width="6.125" style="22" customWidth="1"/>
    <col min="2581" max="2582" width="5.25" style="22" customWidth="1"/>
    <col min="2583" max="2583" width="5.75" style="22" customWidth="1"/>
    <col min="2584" max="2584" width="28.375" style="22" customWidth="1"/>
    <col min="2585" max="2809" width="9" style="22" customWidth="1"/>
    <col min="2810" max="2811" width="4.75" style="22"/>
    <col min="2812" max="2812" width="4.75" style="22" customWidth="1"/>
    <col min="2813" max="2813" width="23" style="22" customWidth="1"/>
    <col min="2814" max="2823" width="3.625" style="22" customWidth="1"/>
    <col min="2824" max="2827" width="3.75" style="22" customWidth="1"/>
    <col min="2828" max="2828" width="4.875" style="22" customWidth="1"/>
    <col min="2829" max="2830" width="6.125" style="22" customWidth="1"/>
    <col min="2831" max="2831" width="6.25" style="22" customWidth="1"/>
    <col min="2832" max="2832" width="8.5" style="22" customWidth="1"/>
    <col min="2833" max="2833" width="6" style="22" customWidth="1"/>
    <col min="2834" max="2834" width="7.25" style="22" customWidth="1"/>
    <col min="2835" max="2836" width="6.125" style="22" customWidth="1"/>
    <col min="2837" max="2838" width="5.25" style="22" customWidth="1"/>
    <col min="2839" max="2839" width="5.75" style="22" customWidth="1"/>
    <col min="2840" max="2840" width="28.375" style="22" customWidth="1"/>
    <col min="2841" max="3065" width="9" style="22" customWidth="1"/>
    <col min="3066" max="3067" width="4.75" style="22"/>
    <col min="3068" max="3068" width="4.75" style="22" customWidth="1"/>
    <col min="3069" max="3069" width="23" style="22" customWidth="1"/>
    <col min="3070" max="3079" width="3.625" style="22" customWidth="1"/>
    <col min="3080" max="3083" width="3.75" style="22" customWidth="1"/>
    <col min="3084" max="3084" width="4.875" style="22" customWidth="1"/>
    <col min="3085" max="3086" width="6.125" style="22" customWidth="1"/>
    <col min="3087" max="3087" width="6.25" style="22" customWidth="1"/>
    <col min="3088" max="3088" width="8.5" style="22" customWidth="1"/>
    <col min="3089" max="3089" width="6" style="22" customWidth="1"/>
    <col min="3090" max="3090" width="7.25" style="22" customWidth="1"/>
    <col min="3091" max="3092" width="6.125" style="22" customWidth="1"/>
    <col min="3093" max="3094" width="5.25" style="22" customWidth="1"/>
    <col min="3095" max="3095" width="5.75" style="22" customWidth="1"/>
    <col min="3096" max="3096" width="28.375" style="22" customWidth="1"/>
    <col min="3097" max="3321" width="9" style="22" customWidth="1"/>
    <col min="3322" max="3323" width="4.75" style="22"/>
    <col min="3324" max="3324" width="4.75" style="22" customWidth="1"/>
    <col min="3325" max="3325" width="23" style="22" customWidth="1"/>
    <col min="3326" max="3335" width="3.625" style="22" customWidth="1"/>
    <col min="3336" max="3339" width="3.75" style="22" customWidth="1"/>
    <col min="3340" max="3340" width="4.875" style="22" customWidth="1"/>
    <col min="3341" max="3342" width="6.125" style="22" customWidth="1"/>
    <col min="3343" max="3343" width="6.25" style="22" customWidth="1"/>
    <col min="3344" max="3344" width="8.5" style="22" customWidth="1"/>
    <col min="3345" max="3345" width="6" style="22" customWidth="1"/>
    <col min="3346" max="3346" width="7.25" style="22" customWidth="1"/>
    <col min="3347" max="3348" width="6.125" style="22" customWidth="1"/>
    <col min="3349" max="3350" width="5.25" style="22" customWidth="1"/>
    <col min="3351" max="3351" width="5.75" style="22" customWidth="1"/>
    <col min="3352" max="3352" width="28.375" style="22" customWidth="1"/>
    <col min="3353" max="3577" width="9" style="22" customWidth="1"/>
    <col min="3578" max="3579" width="4.75" style="22"/>
    <col min="3580" max="3580" width="4.75" style="22" customWidth="1"/>
    <col min="3581" max="3581" width="23" style="22" customWidth="1"/>
    <col min="3582" max="3591" width="3.625" style="22" customWidth="1"/>
    <col min="3592" max="3595" width="3.75" style="22" customWidth="1"/>
    <col min="3596" max="3596" width="4.875" style="22" customWidth="1"/>
    <col min="3597" max="3598" width="6.125" style="22" customWidth="1"/>
    <col min="3599" max="3599" width="6.25" style="22" customWidth="1"/>
    <col min="3600" max="3600" width="8.5" style="22" customWidth="1"/>
    <col min="3601" max="3601" width="6" style="22" customWidth="1"/>
    <col min="3602" max="3602" width="7.25" style="22" customWidth="1"/>
    <col min="3603" max="3604" width="6.125" style="22" customWidth="1"/>
    <col min="3605" max="3606" width="5.25" style="22" customWidth="1"/>
    <col min="3607" max="3607" width="5.75" style="22" customWidth="1"/>
    <col min="3608" max="3608" width="28.375" style="22" customWidth="1"/>
    <col min="3609" max="3833" width="9" style="22" customWidth="1"/>
    <col min="3834" max="3835" width="4.75" style="22"/>
    <col min="3836" max="3836" width="4.75" style="22" customWidth="1"/>
    <col min="3837" max="3837" width="23" style="22" customWidth="1"/>
    <col min="3838" max="3847" width="3.625" style="22" customWidth="1"/>
    <col min="3848" max="3851" width="3.75" style="22" customWidth="1"/>
    <col min="3852" max="3852" width="4.875" style="22" customWidth="1"/>
    <col min="3853" max="3854" width="6.125" style="22" customWidth="1"/>
    <col min="3855" max="3855" width="6.25" style="22" customWidth="1"/>
    <col min="3856" max="3856" width="8.5" style="22" customWidth="1"/>
    <col min="3857" max="3857" width="6" style="22" customWidth="1"/>
    <col min="3858" max="3858" width="7.25" style="22" customWidth="1"/>
    <col min="3859" max="3860" width="6.125" style="22" customWidth="1"/>
    <col min="3861" max="3862" width="5.25" style="22" customWidth="1"/>
    <col min="3863" max="3863" width="5.75" style="22" customWidth="1"/>
    <col min="3864" max="3864" width="28.375" style="22" customWidth="1"/>
    <col min="3865" max="4089" width="9" style="22" customWidth="1"/>
    <col min="4090" max="4091" width="4.75" style="22"/>
    <col min="4092" max="4092" width="4.75" style="22" customWidth="1"/>
    <col min="4093" max="4093" width="23" style="22" customWidth="1"/>
    <col min="4094" max="4103" width="3.625" style="22" customWidth="1"/>
    <col min="4104" max="4107" width="3.75" style="22" customWidth="1"/>
    <col min="4108" max="4108" width="4.875" style="22" customWidth="1"/>
    <col min="4109" max="4110" width="6.125" style="22" customWidth="1"/>
    <col min="4111" max="4111" width="6.25" style="22" customWidth="1"/>
    <col min="4112" max="4112" width="8.5" style="22" customWidth="1"/>
    <col min="4113" max="4113" width="6" style="22" customWidth="1"/>
    <col min="4114" max="4114" width="7.25" style="22" customWidth="1"/>
    <col min="4115" max="4116" width="6.125" style="22" customWidth="1"/>
    <col min="4117" max="4118" width="5.25" style="22" customWidth="1"/>
    <col min="4119" max="4119" width="5.75" style="22" customWidth="1"/>
    <col min="4120" max="4120" width="28.375" style="22" customWidth="1"/>
    <col min="4121" max="4345" width="9" style="22" customWidth="1"/>
    <col min="4346" max="4347" width="4.75" style="22"/>
    <col min="4348" max="4348" width="4.75" style="22" customWidth="1"/>
    <col min="4349" max="4349" width="23" style="22" customWidth="1"/>
    <col min="4350" max="4359" width="3.625" style="22" customWidth="1"/>
    <col min="4360" max="4363" width="3.75" style="22" customWidth="1"/>
    <col min="4364" max="4364" width="4.875" style="22" customWidth="1"/>
    <col min="4365" max="4366" width="6.125" style="22" customWidth="1"/>
    <col min="4367" max="4367" width="6.25" style="22" customWidth="1"/>
    <col min="4368" max="4368" width="8.5" style="22" customWidth="1"/>
    <col min="4369" max="4369" width="6" style="22" customWidth="1"/>
    <col min="4370" max="4370" width="7.25" style="22" customWidth="1"/>
    <col min="4371" max="4372" width="6.125" style="22" customWidth="1"/>
    <col min="4373" max="4374" width="5.25" style="22" customWidth="1"/>
    <col min="4375" max="4375" width="5.75" style="22" customWidth="1"/>
    <col min="4376" max="4376" width="28.375" style="22" customWidth="1"/>
    <col min="4377" max="4601" width="9" style="22" customWidth="1"/>
    <col min="4602" max="4603" width="4.75" style="22"/>
    <col min="4604" max="4604" width="4.75" style="22" customWidth="1"/>
    <col min="4605" max="4605" width="23" style="22" customWidth="1"/>
    <col min="4606" max="4615" width="3.625" style="22" customWidth="1"/>
    <col min="4616" max="4619" width="3.75" style="22" customWidth="1"/>
    <col min="4620" max="4620" width="4.875" style="22" customWidth="1"/>
    <col min="4621" max="4622" width="6.125" style="22" customWidth="1"/>
    <col min="4623" max="4623" width="6.25" style="22" customWidth="1"/>
    <col min="4624" max="4624" width="8.5" style="22" customWidth="1"/>
    <col min="4625" max="4625" width="6" style="22" customWidth="1"/>
    <col min="4626" max="4626" width="7.25" style="22" customWidth="1"/>
    <col min="4627" max="4628" width="6.125" style="22" customWidth="1"/>
    <col min="4629" max="4630" width="5.25" style="22" customWidth="1"/>
    <col min="4631" max="4631" width="5.75" style="22" customWidth="1"/>
    <col min="4632" max="4632" width="28.375" style="22" customWidth="1"/>
    <col min="4633" max="4857" width="9" style="22" customWidth="1"/>
    <col min="4858" max="4859" width="4.75" style="22"/>
    <col min="4860" max="4860" width="4.75" style="22" customWidth="1"/>
    <col min="4861" max="4861" width="23" style="22" customWidth="1"/>
    <col min="4862" max="4871" width="3.625" style="22" customWidth="1"/>
    <col min="4872" max="4875" width="3.75" style="22" customWidth="1"/>
    <col min="4876" max="4876" width="4.875" style="22" customWidth="1"/>
    <col min="4877" max="4878" width="6.125" style="22" customWidth="1"/>
    <col min="4879" max="4879" width="6.25" style="22" customWidth="1"/>
    <col min="4880" max="4880" width="8.5" style="22" customWidth="1"/>
    <col min="4881" max="4881" width="6" style="22" customWidth="1"/>
    <col min="4882" max="4882" width="7.25" style="22" customWidth="1"/>
    <col min="4883" max="4884" width="6.125" style="22" customWidth="1"/>
    <col min="4885" max="4886" width="5.25" style="22" customWidth="1"/>
    <col min="4887" max="4887" width="5.75" style="22" customWidth="1"/>
    <col min="4888" max="4888" width="28.375" style="22" customWidth="1"/>
    <col min="4889" max="5113" width="9" style="22" customWidth="1"/>
    <col min="5114" max="5115" width="4.75" style="22"/>
    <col min="5116" max="5116" width="4.75" style="22" customWidth="1"/>
    <col min="5117" max="5117" width="23" style="22" customWidth="1"/>
    <col min="5118" max="5127" width="3.625" style="22" customWidth="1"/>
    <col min="5128" max="5131" width="3.75" style="22" customWidth="1"/>
    <col min="5132" max="5132" width="4.875" style="22" customWidth="1"/>
    <col min="5133" max="5134" width="6.125" style="22" customWidth="1"/>
    <col min="5135" max="5135" width="6.25" style="22" customWidth="1"/>
    <col min="5136" max="5136" width="8.5" style="22" customWidth="1"/>
    <col min="5137" max="5137" width="6" style="22" customWidth="1"/>
    <col min="5138" max="5138" width="7.25" style="22" customWidth="1"/>
    <col min="5139" max="5140" width="6.125" style="22" customWidth="1"/>
    <col min="5141" max="5142" width="5.25" style="22" customWidth="1"/>
    <col min="5143" max="5143" width="5.75" style="22" customWidth="1"/>
    <col min="5144" max="5144" width="28.375" style="22" customWidth="1"/>
    <col min="5145" max="5369" width="9" style="22" customWidth="1"/>
    <col min="5370" max="5371" width="4.75" style="22"/>
    <col min="5372" max="5372" width="4.75" style="22" customWidth="1"/>
    <col min="5373" max="5373" width="23" style="22" customWidth="1"/>
    <col min="5374" max="5383" width="3.625" style="22" customWidth="1"/>
    <col min="5384" max="5387" width="3.75" style="22" customWidth="1"/>
    <col min="5388" max="5388" width="4.875" style="22" customWidth="1"/>
    <col min="5389" max="5390" width="6.125" style="22" customWidth="1"/>
    <col min="5391" max="5391" width="6.25" style="22" customWidth="1"/>
    <col min="5392" max="5392" width="8.5" style="22" customWidth="1"/>
    <col min="5393" max="5393" width="6" style="22" customWidth="1"/>
    <col min="5394" max="5394" width="7.25" style="22" customWidth="1"/>
    <col min="5395" max="5396" width="6.125" style="22" customWidth="1"/>
    <col min="5397" max="5398" width="5.25" style="22" customWidth="1"/>
    <col min="5399" max="5399" width="5.75" style="22" customWidth="1"/>
    <col min="5400" max="5400" width="28.375" style="22" customWidth="1"/>
    <col min="5401" max="5625" width="9" style="22" customWidth="1"/>
    <col min="5626" max="5627" width="4.75" style="22"/>
    <col min="5628" max="5628" width="4.75" style="22" customWidth="1"/>
    <col min="5629" max="5629" width="23" style="22" customWidth="1"/>
    <col min="5630" max="5639" width="3.625" style="22" customWidth="1"/>
    <col min="5640" max="5643" width="3.75" style="22" customWidth="1"/>
    <col min="5644" max="5644" width="4.875" style="22" customWidth="1"/>
    <col min="5645" max="5646" width="6.125" style="22" customWidth="1"/>
    <col min="5647" max="5647" width="6.25" style="22" customWidth="1"/>
    <col min="5648" max="5648" width="8.5" style="22" customWidth="1"/>
    <col min="5649" max="5649" width="6" style="22" customWidth="1"/>
    <col min="5650" max="5650" width="7.25" style="22" customWidth="1"/>
    <col min="5651" max="5652" width="6.125" style="22" customWidth="1"/>
    <col min="5653" max="5654" width="5.25" style="22" customWidth="1"/>
    <col min="5655" max="5655" width="5.75" style="22" customWidth="1"/>
    <col min="5656" max="5656" width="28.375" style="22" customWidth="1"/>
    <col min="5657" max="5881" width="9" style="22" customWidth="1"/>
    <col min="5882" max="5883" width="4.75" style="22"/>
    <col min="5884" max="5884" width="4.75" style="22" customWidth="1"/>
    <col min="5885" max="5885" width="23" style="22" customWidth="1"/>
    <col min="5886" max="5895" width="3.625" style="22" customWidth="1"/>
    <col min="5896" max="5899" width="3.75" style="22" customWidth="1"/>
    <col min="5900" max="5900" width="4.875" style="22" customWidth="1"/>
    <col min="5901" max="5902" width="6.125" style="22" customWidth="1"/>
    <col min="5903" max="5903" width="6.25" style="22" customWidth="1"/>
    <col min="5904" max="5904" width="8.5" style="22" customWidth="1"/>
    <col min="5905" max="5905" width="6" style="22" customWidth="1"/>
    <col min="5906" max="5906" width="7.25" style="22" customWidth="1"/>
    <col min="5907" max="5908" width="6.125" style="22" customWidth="1"/>
    <col min="5909" max="5910" width="5.25" style="22" customWidth="1"/>
    <col min="5911" max="5911" width="5.75" style="22" customWidth="1"/>
    <col min="5912" max="5912" width="28.375" style="22" customWidth="1"/>
    <col min="5913" max="6137" width="9" style="22" customWidth="1"/>
    <col min="6138" max="6139" width="4.75" style="22"/>
    <col min="6140" max="6140" width="4.75" style="22" customWidth="1"/>
    <col min="6141" max="6141" width="23" style="22" customWidth="1"/>
    <col min="6142" max="6151" width="3.625" style="22" customWidth="1"/>
    <col min="6152" max="6155" width="3.75" style="22" customWidth="1"/>
    <col min="6156" max="6156" width="4.875" style="22" customWidth="1"/>
    <col min="6157" max="6158" width="6.125" style="22" customWidth="1"/>
    <col min="6159" max="6159" width="6.25" style="22" customWidth="1"/>
    <col min="6160" max="6160" width="8.5" style="22" customWidth="1"/>
    <col min="6161" max="6161" width="6" style="22" customWidth="1"/>
    <col min="6162" max="6162" width="7.25" style="22" customWidth="1"/>
    <col min="6163" max="6164" width="6.125" style="22" customWidth="1"/>
    <col min="6165" max="6166" width="5.25" style="22" customWidth="1"/>
    <col min="6167" max="6167" width="5.75" style="22" customWidth="1"/>
    <col min="6168" max="6168" width="28.375" style="22" customWidth="1"/>
    <col min="6169" max="6393" width="9" style="22" customWidth="1"/>
    <col min="6394" max="6395" width="4.75" style="22"/>
    <col min="6396" max="6396" width="4.75" style="22" customWidth="1"/>
    <col min="6397" max="6397" width="23" style="22" customWidth="1"/>
    <col min="6398" max="6407" width="3.625" style="22" customWidth="1"/>
    <col min="6408" max="6411" width="3.75" style="22" customWidth="1"/>
    <col min="6412" max="6412" width="4.875" style="22" customWidth="1"/>
    <col min="6413" max="6414" width="6.125" style="22" customWidth="1"/>
    <col min="6415" max="6415" width="6.25" style="22" customWidth="1"/>
    <col min="6416" max="6416" width="8.5" style="22" customWidth="1"/>
    <col min="6417" max="6417" width="6" style="22" customWidth="1"/>
    <col min="6418" max="6418" width="7.25" style="22" customWidth="1"/>
    <col min="6419" max="6420" width="6.125" style="22" customWidth="1"/>
    <col min="6421" max="6422" width="5.25" style="22" customWidth="1"/>
    <col min="6423" max="6423" width="5.75" style="22" customWidth="1"/>
    <col min="6424" max="6424" width="28.375" style="22" customWidth="1"/>
    <col min="6425" max="6649" width="9" style="22" customWidth="1"/>
    <col min="6650" max="6651" width="4.75" style="22"/>
    <col min="6652" max="6652" width="4.75" style="22" customWidth="1"/>
    <col min="6653" max="6653" width="23" style="22" customWidth="1"/>
    <col min="6654" max="6663" width="3.625" style="22" customWidth="1"/>
    <col min="6664" max="6667" width="3.75" style="22" customWidth="1"/>
    <col min="6668" max="6668" width="4.875" style="22" customWidth="1"/>
    <col min="6669" max="6670" width="6.125" style="22" customWidth="1"/>
    <col min="6671" max="6671" width="6.25" style="22" customWidth="1"/>
    <col min="6672" max="6672" width="8.5" style="22" customWidth="1"/>
    <col min="6673" max="6673" width="6" style="22" customWidth="1"/>
    <col min="6674" max="6674" width="7.25" style="22" customWidth="1"/>
    <col min="6675" max="6676" width="6.125" style="22" customWidth="1"/>
    <col min="6677" max="6678" width="5.25" style="22" customWidth="1"/>
    <col min="6679" max="6679" width="5.75" style="22" customWidth="1"/>
    <col min="6680" max="6680" width="28.375" style="22" customWidth="1"/>
    <col min="6681" max="6905" width="9" style="22" customWidth="1"/>
    <col min="6906" max="6907" width="4.75" style="22"/>
    <col min="6908" max="6908" width="4.75" style="22" customWidth="1"/>
    <col min="6909" max="6909" width="23" style="22" customWidth="1"/>
    <col min="6910" max="6919" width="3.625" style="22" customWidth="1"/>
    <col min="6920" max="6923" width="3.75" style="22" customWidth="1"/>
    <col min="6924" max="6924" width="4.875" style="22" customWidth="1"/>
    <col min="6925" max="6926" width="6.125" style="22" customWidth="1"/>
    <col min="6927" max="6927" width="6.25" style="22" customWidth="1"/>
    <col min="6928" max="6928" width="8.5" style="22" customWidth="1"/>
    <col min="6929" max="6929" width="6" style="22" customWidth="1"/>
    <col min="6930" max="6930" width="7.25" style="22" customWidth="1"/>
    <col min="6931" max="6932" width="6.125" style="22" customWidth="1"/>
    <col min="6933" max="6934" width="5.25" style="22" customWidth="1"/>
    <col min="6935" max="6935" width="5.75" style="22" customWidth="1"/>
    <col min="6936" max="6936" width="28.375" style="22" customWidth="1"/>
    <col min="6937" max="7161" width="9" style="22" customWidth="1"/>
    <col min="7162" max="7163" width="4.75" style="22"/>
    <col min="7164" max="7164" width="4.75" style="22" customWidth="1"/>
    <col min="7165" max="7165" width="23" style="22" customWidth="1"/>
    <col min="7166" max="7175" width="3.625" style="22" customWidth="1"/>
    <col min="7176" max="7179" width="3.75" style="22" customWidth="1"/>
    <col min="7180" max="7180" width="4.875" style="22" customWidth="1"/>
    <col min="7181" max="7182" width="6.125" style="22" customWidth="1"/>
    <col min="7183" max="7183" width="6.25" style="22" customWidth="1"/>
    <col min="7184" max="7184" width="8.5" style="22" customWidth="1"/>
    <col min="7185" max="7185" width="6" style="22" customWidth="1"/>
    <col min="7186" max="7186" width="7.25" style="22" customWidth="1"/>
    <col min="7187" max="7188" width="6.125" style="22" customWidth="1"/>
    <col min="7189" max="7190" width="5.25" style="22" customWidth="1"/>
    <col min="7191" max="7191" width="5.75" style="22" customWidth="1"/>
    <col min="7192" max="7192" width="28.375" style="22" customWidth="1"/>
    <col min="7193" max="7417" width="9" style="22" customWidth="1"/>
    <col min="7418" max="7419" width="4.75" style="22"/>
    <col min="7420" max="7420" width="4.75" style="22" customWidth="1"/>
    <col min="7421" max="7421" width="23" style="22" customWidth="1"/>
    <col min="7422" max="7431" width="3.625" style="22" customWidth="1"/>
    <col min="7432" max="7435" width="3.75" style="22" customWidth="1"/>
    <col min="7436" max="7436" width="4.875" style="22" customWidth="1"/>
    <col min="7437" max="7438" width="6.125" style="22" customWidth="1"/>
    <col min="7439" max="7439" width="6.25" style="22" customWidth="1"/>
    <col min="7440" max="7440" width="8.5" style="22" customWidth="1"/>
    <col min="7441" max="7441" width="6" style="22" customWidth="1"/>
    <col min="7442" max="7442" width="7.25" style="22" customWidth="1"/>
    <col min="7443" max="7444" width="6.125" style="22" customWidth="1"/>
    <col min="7445" max="7446" width="5.25" style="22" customWidth="1"/>
    <col min="7447" max="7447" width="5.75" style="22" customWidth="1"/>
    <col min="7448" max="7448" width="28.375" style="22" customWidth="1"/>
    <col min="7449" max="7673" width="9" style="22" customWidth="1"/>
    <col min="7674" max="7675" width="4.75" style="22"/>
    <col min="7676" max="7676" width="4.75" style="22" customWidth="1"/>
    <col min="7677" max="7677" width="23" style="22" customWidth="1"/>
    <col min="7678" max="7687" width="3.625" style="22" customWidth="1"/>
    <col min="7688" max="7691" width="3.75" style="22" customWidth="1"/>
    <col min="7692" max="7692" width="4.875" style="22" customWidth="1"/>
    <col min="7693" max="7694" width="6.125" style="22" customWidth="1"/>
    <col min="7695" max="7695" width="6.25" style="22" customWidth="1"/>
    <col min="7696" max="7696" width="8.5" style="22" customWidth="1"/>
    <col min="7697" max="7697" width="6" style="22" customWidth="1"/>
    <col min="7698" max="7698" width="7.25" style="22" customWidth="1"/>
    <col min="7699" max="7700" width="6.125" style="22" customWidth="1"/>
    <col min="7701" max="7702" width="5.25" style="22" customWidth="1"/>
    <col min="7703" max="7703" width="5.75" style="22" customWidth="1"/>
    <col min="7704" max="7704" width="28.375" style="22" customWidth="1"/>
    <col min="7705" max="7929" width="9" style="22" customWidth="1"/>
    <col min="7930" max="7931" width="4.75" style="22"/>
    <col min="7932" max="7932" width="4.75" style="22" customWidth="1"/>
    <col min="7933" max="7933" width="23" style="22" customWidth="1"/>
    <col min="7934" max="7943" width="3.625" style="22" customWidth="1"/>
    <col min="7944" max="7947" width="3.75" style="22" customWidth="1"/>
    <col min="7948" max="7948" width="4.875" style="22" customWidth="1"/>
    <col min="7949" max="7950" width="6.125" style="22" customWidth="1"/>
    <col min="7951" max="7951" width="6.25" style="22" customWidth="1"/>
    <col min="7952" max="7952" width="8.5" style="22" customWidth="1"/>
    <col min="7953" max="7953" width="6" style="22" customWidth="1"/>
    <col min="7954" max="7954" width="7.25" style="22" customWidth="1"/>
    <col min="7955" max="7956" width="6.125" style="22" customWidth="1"/>
    <col min="7957" max="7958" width="5.25" style="22" customWidth="1"/>
    <col min="7959" max="7959" width="5.75" style="22" customWidth="1"/>
    <col min="7960" max="7960" width="28.375" style="22" customWidth="1"/>
    <col min="7961" max="8185" width="9" style="22" customWidth="1"/>
    <col min="8186" max="8187" width="4.75" style="22"/>
    <col min="8188" max="8188" width="4.75" style="22" customWidth="1"/>
    <col min="8189" max="8189" width="23" style="22" customWidth="1"/>
    <col min="8190" max="8199" width="3.625" style="22" customWidth="1"/>
    <col min="8200" max="8203" width="3.75" style="22" customWidth="1"/>
    <col min="8204" max="8204" width="4.875" style="22" customWidth="1"/>
    <col min="8205" max="8206" width="6.125" style="22" customWidth="1"/>
    <col min="8207" max="8207" width="6.25" style="22" customWidth="1"/>
    <col min="8208" max="8208" width="8.5" style="22" customWidth="1"/>
    <col min="8209" max="8209" width="6" style="22" customWidth="1"/>
    <col min="8210" max="8210" width="7.25" style="22" customWidth="1"/>
    <col min="8211" max="8212" width="6.125" style="22" customWidth="1"/>
    <col min="8213" max="8214" width="5.25" style="22" customWidth="1"/>
    <col min="8215" max="8215" width="5.75" style="22" customWidth="1"/>
    <col min="8216" max="8216" width="28.375" style="22" customWidth="1"/>
    <col min="8217" max="8441" width="9" style="22" customWidth="1"/>
    <col min="8442" max="8443" width="4.75" style="22"/>
    <col min="8444" max="8444" width="4.75" style="22" customWidth="1"/>
    <col min="8445" max="8445" width="23" style="22" customWidth="1"/>
    <col min="8446" max="8455" width="3.625" style="22" customWidth="1"/>
    <col min="8456" max="8459" width="3.75" style="22" customWidth="1"/>
    <col min="8460" max="8460" width="4.875" style="22" customWidth="1"/>
    <col min="8461" max="8462" width="6.125" style="22" customWidth="1"/>
    <col min="8463" max="8463" width="6.25" style="22" customWidth="1"/>
    <col min="8464" max="8464" width="8.5" style="22" customWidth="1"/>
    <col min="8465" max="8465" width="6" style="22" customWidth="1"/>
    <col min="8466" max="8466" width="7.25" style="22" customWidth="1"/>
    <col min="8467" max="8468" width="6.125" style="22" customWidth="1"/>
    <col min="8469" max="8470" width="5.25" style="22" customWidth="1"/>
    <col min="8471" max="8471" width="5.75" style="22" customWidth="1"/>
    <col min="8472" max="8472" width="28.375" style="22" customWidth="1"/>
    <col min="8473" max="8697" width="9" style="22" customWidth="1"/>
    <col min="8698" max="8699" width="4.75" style="22"/>
    <col min="8700" max="8700" width="4.75" style="22" customWidth="1"/>
    <col min="8701" max="8701" width="23" style="22" customWidth="1"/>
    <col min="8702" max="8711" width="3.625" style="22" customWidth="1"/>
    <col min="8712" max="8715" width="3.75" style="22" customWidth="1"/>
    <col min="8716" max="8716" width="4.875" style="22" customWidth="1"/>
    <col min="8717" max="8718" width="6.125" style="22" customWidth="1"/>
    <col min="8719" max="8719" width="6.25" style="22" customWidth="1"/>
    <col min="8720" max="8720" width="8.5" style="22" customWidth="1"/>
    <col min="8721" max="8721" width="6" style="22" customWidth="1"/>
    <col min="8722" max="8722" width="7.25" style="22" customWidth="1"/>
    <col min="8723" max="8724" width="6.125" style="22" customWidth="1"/>
    <col min="8725" max="8726" width="5.25" style="22" customWidth="1"/>
    <col min="8727" max="8727" width="5.75" style="22" customWidth="1"/>
    <col min="8728" max="8728" width="28.375" style="22" customWidth="1"/>
    <col min="8729" max="8953" width="9" style="22" customWidth="1"/>
    <col min="8954" max="8955" width="4.75" style="22"/>
    <col min="8956" max="8956" width="4.75" style="22" customWidth="1"/>
    <col min="8957" max="8957" width="23" style="22" customWidth="1"/>
    <col min="8958" max="8967" width="3.625" style="22" customWidth="1"/>
    <col min="8968" max="8971" width="3.75" style="22" customWidth="1"/>
    <col min="8972" max="8972" width="4.875" style="22" customWidth="1"/>
    <col min="8973" max="8974" width="6.125" style="22" customWidth="1"/>
    <col min="8975" max="8975" width="6.25" style="22" customWidth="1"/>
    <col min="8976" max="8976" width="8.5" style="22" customWidth="1"/>
    <col min="8977" max="8977" width="6" style="22" customWidth="1"/>
    <col min="8978" max="8978" width="7.25" style="22" customWidth="1"/>
    <col min="8979" max="8980" width="6.125" style="22" customWidth="1"/>
    <col min="8981" max="8982" width="5.25" style="22" customWidth="1"/>
    <col min="8983" max="8983" width="5.75" style="22" customWidth="1"/>
    <col min="8984" max="8984" width="28.375" style="22" customWidth="1"/>
    <col min="8985" max="9209" width="9" style="22" customWidth="1"/>
    <col min="9210" max="9211" width="4.75" style="22"/>
    <col min="9212" max="9212" width="4.75" style="22" customWidth="1"/>
    <col min="9213" max="9213" width="23" style="22" customWidth="1"/>
    <col min="9214" max="9223" width="3.625" style="22" customWidth="1"/>
    <col min="9224" max="9227" width="3.75" style="22" customWidth="1"/>
    <col min="9228" max="9228" width="4.875" style="22" customWidth="1"/>
    <col min="9229" max="9230" width="6.125" style="22" customWidth="1"/>
    <col min="9231" max="9231" width="6.25" style="22" customWidth="1"/>
    <col min="9232" max="9232" width="8.5" style="22" customWidth="1"/>
    <col min="9233" max="9233" width="6" style="22" customWidth="1"/>
    <col min="9234" max="9234" width="7.25" style="22" customWidth="1"/>
    <col min="9235" max="9236" width="6.125" style="22" customWidth="1"/>
    <col min="9237" max="9238" width="5.25" style="22" customWidth="1"/>
    <col min="9239" max="9239" width="5.75" style="22" customWidth="1"/>
    <col min="9240" max="9240" width="28.375" style="22" customWidth="1"/>
    <col min="9241" max="9465" width="9" style="22" customWidth="1"/>
    <col min="9466" max="9467" width="4.75" style="22"/>
    <col min="9468" max="9468" width="4.75" style="22" customWidth="1"/>
    <col min="9469" max="9469" width="23" style="22" customWidth="1"/>
    <col min="9470" max="9479" width="3.625" style="22" customWidth="1"/>
    <col min="9480" max="9483" width="3.75" style="22" customWidth="1"/>
    <col min="9484" max="9484" width="4.875" style="22" customWidth="1"/>
    <col min="9485" max="9486" width="6.125" style="22" customWidth="1"/>
    <col min="9487" max="9487" width="6.25" style="22" customWidth="1"/>
    <col min="9488" max="9488" width="8.5" style="22" customWidth="1"/>
    <col min="9489" max="9489" width="6" style="22" customWidth="1"/>
    <col min="9490" max="9490" width="7.25" style="22" customWidth="1"/>
    <col min="9491" max="9492" width="6.125" style="22" customWidth="1"/>
    <col min="9493" max="9494" width="5.25" style="22" customWidth="1"/>
    <col min="9495" max="9495" width="5.75" style="22" customWidth="1"/>
    <col min="9496" max="9496" width="28.375" style="22" customWidth="1"/>
    <col min="9497" max="9721" width="9" style="22" customWidth="1"/>
    <col min="9722" max="9723" width="4.75" style="22"/>
    <col min="9724" max="9724" width="4.75" style="22" customWidth="1"/>
    <col min="9725" max="9725" width="23" style="22" customWidth="1"/>
    <col min="9726" max="9735" width="3.625" style="22" customWidth="1"/>
    <col min="9736" max="9739" width="3.75" style="22" customWidth="1"/>
    <col min="9740" max="9740" width="4.875" style="22" customWidth="1"/>
    <col min="9741" max="9742" width="6.125" style="22" customWidth="1"/>
    <col min="9743" max="9743" width="6.25" style="22" customWidth="1"/>
    <col min="9744" max="9744" width="8.5" style="22" customWidth="1"/>
    <col min="9745" max="9745" width="6" style="22" customWidth="1"/>
    <col min="9746" max="9746" width="7.25" style="22" customWidth="1"/>
    <col min="9747" max="9748" width="6.125" style="22" customWidth="1"/>
    <col min="9749" max="9750" width="5.25" style="22" customWidth="1"/>
    <col min="9751" max="9751" width="5.75" style="22" customWidth="1"/>
    <col min="9752" max="9752" width="28.375" style="22" customWidth="1"/>
    <col min="9753" max="9977" width="9" style="22" customWidth="1"/>
    <col min="9978" max="9979" width="4.75" style="22"/>
    <col min="9980" max="9980" width="4.75" style="22" customWidth="1"/>
    <col min="9981" max="9981" width="23" style="22" customWidth="1"/>
    <col min="9982" max="9991" width="3.625" style="22" customWidth="1"/>
    <col min="9992" max="9995" width="3.75" style="22" customWidth="1"/>
    <col min="9996" max="9996" width="4.875" style="22" customWidth="1"/>
    <col min="9997" max="9998" width="6.125" style="22" customWidth="1"/>
    <col min="9999" max="9999" width="6.25" style="22" customWidth="1"/>
    <col min="10000" max="10000" width="8.5" style="22" customWidth="1"/>
    <col min="10001" max="10001" width="6" style="22" customWidth="1"/>
    <col min="10002" max="10002" width="7.25" style="22" customWidth="1"/>
    <col min="10003" max="10004" width="6.125" style="22" customWidth="1"/>
    <col min="10005" max="10006" width="5.25" style="22" customWidth="1"/>
    <col min="10007" max="10007" width="5.75" style="22" customWidth="1"/>
    <col min="10008" max="10008" width="28.375" style="22" customWidth="1"/>
    <col min="10009" max="10233" width="9" style="22" customWidth="1"/>
    <col min="10234" max="10235" width="4.75" style="22"/>
    <col min="10236" max="10236" width="4.75" style="22" customWidth="1"/>
    <col min="10237" max="10237" width="23" style="22" customWidth="1"/>
    <col min="10238" max="10247" width="3.625" style="22" customWidth="1"/>
    <col min="10248" max="10251" width="3.75" style="22" customWidth="1"/>
    <col min="10252" max="10252" width="4.875" style="22" customWidth="1"/>
    <col min="10253" max="10254" width="6.125" style="22" customWidth="1"/>
    <col min="10255" max="10255" width="6.25" style="22" customWidth="1"/>
    <col min="10256" max="10256" width="8.5" style="22" customWidth="1"/>
    <col min="10257" max="10257" width="6" style="22" customWidth="1"/>
    <col min="10258" max="10258" width="7.25" style="22" customWidth="1"/>
    <col min="10259" max="10260" width="6.125" style="22" customWidth="1"/>
    <col min="10261" max="10262" width="5.25" style="22" customWidth="1"/>
    <col min="10263" max="10263" width="5.75" style="22" customWidth="1"/>
    <col min="10264" max="10264" width="28.375" style="22" customWidth="1"/>
    <col min="10265" max="10489" width="9" style="22" customWidth="1"/>
    <col min="10490" max="10491" width="4.75" style="22"/>
    <col min="10492" max="10492" width="4.75" style="22" customWidth="1"/>
    <col min="10493" max="10493" width="23" style="22" customWidth="1"/>
    <col min="10494" max="10503" width="3.625" style="22" customWidth="1"/>
    <col min="10504" max="10507" width="3.75" style="22" customWidth="1"/>
    <col min="10508" max="10508" width="4.875" style="22" customWidth="1"/>
    <col min="10509" max="10510" width="6.125" style="22" customWidth="1"/>
    <col min="10511" max="10511" width="6.25" style="22" customWidth="1"/>
    <col min="10512" max="10512" width="8.5" style="22" customWidth="1"/>
    <col min="10513" max="10513" width="6" style="22" customWidth="1"/>
    <col min="10514" max="10514" width="7.25" style="22" customWidth="1"/>
    <col min="10515" max="10516" width="6.125" style="22" customWidth="1"/>
    <col min="10517" max="10518" width="5.25" style="22" customWidth="1"/>
    <col min="10519" max="10519" width="5.75" style="22" customWidth="1"/>
    <col min="10520" max="10520" width="28.375" style="22" customWidth="1"/>
    <col min="10521" max="10745" width="9" style="22" customWidth="1"/>
    <col min="10746" max="10747" width="4.75" style="22"/>
    <col min="10748" max="10748" width="4.75" style="22" customWidth="1"/>
    <col min="10749" max="10749" width="23" style="22" customWidth="1"/>
    <col min="10750" max="10759" width="3.625" style="22" customWidth="1"/>
    <col min="10760" max="10763" width="3.75" style="22" customWidth="1"/>
    <col min="10764" max="10764" width="4.875" style="22" customWidth="1"/>
    <col min="10765" max="10766" width="6.125" style="22" customWidth="1"/>
    <col min="10767" max="10767" width="6.25" style="22" customWidth="1"/>
    <col min="10768" max="10768" width="8.5" style="22" customWidth="1"/>
    <col min="10769" max="10769" width="6" style="22" customWidth="1"/>
    <col min="10770" max="10770" width="7.25" style="22" customWidth="1"/>
    <col min="10771" max="10772" width="6.125" style="22" customWidth="1"/>
    <col min="10773" max="10774" width="5.25" style="22" customWidth="1"/>
    <col min="10775" max="10775" width="5.75" style="22" customWidth="1"/>
    <col min="10776" max="10776" width="28.375" style="22" customWidth="1"/>
    <col min="10777" max="11001" width="9" style="22" customWidth="1"/>
    <col min="11002" max="11003" width="4.75" style="22"/>
    <col min="11004" max="11004" width="4.75" style="22" customWidth="1"/>
    <col min="11005" max="11005" width="23" style="22" customWidth="1"/>
    <col min="11006" max="11015" width="3.625" style="22" customWidth="1"/>
    <col min="11016" max="11019" width="3.75" style="22" customWidth="1"/>
    <col min="11020" max="11020" width="4.875" style="22" customWidth="1"/>
    <col min="11021" max="11022" width="6.125" style="22" customWidth="1"/>
    <col min="11023" max="11023" width="6.25" style="22" customWidth="1"/>
    <col min="11024" max="11024" width="8.5" style="22" customWidth="1"/>
    <col min="11025" max="11025" width="6" style="22" customWidth="1"/>
    <col min="11026" max="11026" width="7.25" style="22" customWidth="1"/>
    <col min="11027" max="11028" width="6.125" style="22" customWidth="1"/>
    <col min="11029" max="11030" width="5.25" style="22" customWidth="1"/>
    <col min="11031" max="11031" width="5.75" style="22" customWidth="1"/>
    <col min="11032" max="11032" width="28.375" style="22" customWidth="1"/>
    <col min="11033" max="11257" width="9" style="22" customWidth="1"/>
    <col min="11258" max="11259" width="4.75" style="22"/>
    <col min="11260" max="11260" width="4.75" style="22" customWidth="1"/>
    <col min="11261" max="11261" width="23" style="22" customWidth="1"/>
    <col min="11262" max="11271" width="3.625" style="22" customWidth="1"/>
    <col min="11272" max="11275" width="3.75" style="22" customWidth="1"/>
    <col min="11276" max="11276" width="4.875" style="22" customWidth="1"/>
    <col min="11277" max="11278" width="6.125" style="22" customWidth="1"/>
    <col min="11279" max="11279" width="6.25" style="22" customWidth="1"/>
    <col min="11280" max="11280" width="8.5" style="22" customWidth="1"/>
    <col min="11281" max="11281" width="6" style="22" customWidth="1"/>
    <col min="11282" max="11282" width="7.25" style="22" customWidth="1"/>
    <col min="11283" max="11284" width="6.125" style="22" customWidth="1"/>
    <col min="11285" max="11286" width="5.25" style="22" customWidth="1"/>
    <col min="11287" max="11287" width="5.75" style="22" customWidth="1"/>
    <col min="11288" max="11288" width="28.375" style="22" customWidth="1"/>
    <col min="11289" max="11513" width="9" style="22" customWidth="1"/>
    <col min="11514" max="11515" width="4.75" style="22"/>
    <col min="11516" max="11516" width="4.75" style="22" customWidth="1"/>
    <col min="11517" max="11517" width="23" style="22" customWidth="1"/>
    <col min="11518" max="11527" width="3.625" style="22" customWidth="1"/>
    <col min="11528" max="11531" width="3.75" style="22" customWidth="1"/>
    <col min="11532" max="11532" width="4.875" style="22" customWidth="1"/>
    <col min="11533" max="11534" width="6.125" style="22" customWidth="1"/>
    <col min="11535" max="11535" width="6.25" style="22" customWidth="1"/>
    <col min="11536" max="11536" width="8.5" style="22" customWidth="1"/>
    <col min="11537" max="11537" width="6" style="22" customWidth="1"/>
    <col min="11538" max="11538" width="7.25" style="22" customWidth="1"/>
    <col min="11539" max="11540" width="6.125" style="22" customWidth="1"/>
    <col min="11541" max="11542" width="5.25" style="22" customWidth="1"/>
    <col min="11543" max="11543" width="5.75" style="22" customWidth="1"/>
    <col min="11544" max="11544" width="28.375" style="22" customWidth="1"/>
    <col min="11545" max="11769" width="9" style="22" customWidth="1"/>
    <col min="11770" max="11771" width="4.75" style="22"/>
    <col min="11772" max="11772" width="4.75" style="22" customWidth="1"/>
    <col min="11773" max="11773" width="23" style="22" customWidth="1"/>
    <col min="11774" max="11783" width="3.625" style="22" customWidth="1"/>
    <col min="11784" max="11787" width="3.75" style="22" customWidth="1"/>
    <col min="11788" max="11788" width="4.875" style="22" customWidth="1"/>
    <col min="11789" max="11790" width="6.125" style="22" customWidth="1"/>
    <col min="11791" max="11791" width="6.25" style="22" customWidth="1"/>
    <col min="11792" max="11792" width="8.5" style="22" customWidth="1"/>
    <col min="11793" max="11793" width="6" style="22" customWidth="1"/>
    <col min="11794" max="11794" width="7.25" style="22" customWidth="1"/>
    <col min="11795" max="11796" width="6.125" style="22" customWidth="1"/>
    <col min="11797" max="11798" width="5.25" style="22" customWidth="1"/>
    <col min="11799" max="11799" width="5.75" style="22" customWidth="1"/>
    <col min="11800" max="11800" width="28.375" style="22" customWidth="1"/>
    <col min="11801" max="12025" width="9" style="22" customWidth="1"/>
    <col min="12026" max="12027" width="4.75" style="22"/>
    <col min="12028" max="12028" width="4.75" style="22" customWidth="1"/>
    <col min="12029" max="12029" width="23" style="22" customWidth="1"/>
    <col min="12030" max="12039" width="3.625" style="22" customWidth="1"/>
    <col min="12040" max="12043" width="3.75" style="22" customWidth="1"/>
    <col min="12044" max="12044" width="4.875" style="22" customWidth="1"/>
    <col min="12045" max="12046" width="6.125" style="22" customWidth="1"/>
    <col min="12047" max="12047" width="6.25" style="22" customWidth="1"/>
    <col min="12048" max="12048" width="8.5" style="22" customWidth="1"/>
    <col min="12049" max="12049" width="6" style="22" customWidth="1"/>
    <col min="12050" max="12050" width="7.25" style="22" customWidth="1"/>
    <col min="12051" max="12052" width="6.125" style="22" customWidth="1"/>
    <col min="12053" max="12054" width="5.25" style="22" customWidth="1"/>
    <col min="12055" max="12055" width="5.75" style="22" customWidth="1"/>
    <col min="12056" max="12056" width="28.375" style="22" customWidth="1"/>
    <col min="12057" max="12281" width="9" style="22" customWidth="1"/>
    <col min="12282" max="12283" width="4.75" style="22"/>
    <col min="12284" max="12284" width="4.75" style="22" customWidth="1"/>
    <col min="12285" max="12285" width="23" style="22" customWidth="1"/>
    <col min="12286" max="12295" width="3.625" style="22" customWidth="1"/>
    <col min="12296" max="12299" width="3.75" style="22" customWidth="1"/>
    <col min="12300" max="12300" width="4.875" style="22" customWidth="1"/>
    <col min="12301" max="12302" width="6.125" style="22" customWidth="1"/>
    <col min="12303" max="12303" width="6.25" style="22" customWidth="1"/>
    <col min="12304" max="12304" width="8.5" style="22" customWidth="1"/>
    <col min="12305" max="12305" width="6" style="22" customWidth="1"/>
    <col min="12306" max="12306" width="7.25" style="22" customWidth="1"/>
    <col min="12307" max="12308" width="6.125" style="22" customWidth="1"/>
    <col min="12309" max="12310" width="5.25" style="22" customWidth="1"/>
    <col min="12311" max="12311" width="5.75" style="22" customWidth="1"/>
    <col min="12312" max="12312" width="28.375" style="22" customWidth="1"/>
    <col min="12313" max="12537" width="9" style="22" customWidth="1"/>
    <col min="12538" max="12539" width="4.75" style="22"/>
    <col min="12540" max="12540" width="4.75" style="22" customWidth="1"/>
    <col min="12541" max="12541" width="23" style="22" customWidth="1"/>
    <col min="12542" max="12551" width="3.625" style="22" customWidth="1"/>
    <col min="12552" max="12555" width="3.75" style="22" customWidth="1"/>
    <col min="12556" max="12556" width="4.875" style="22" customWidth="1"/>
    <col min="12557" max="12558" width="6.125" style="22" customWidth="1"/>
    <col min="12559" max="12559" width="6.25" style="22" customWidth="1"/>
    <col min="12560" max="12560" width="8.5" style="22" customWidth="1"/>
    <col min="12561" max="12561" width="6" style="22" customWidth="1"/>
    <col min="12562" max="12562" width="7.25" style="22" customWidth="1"/>
    <col min="12563" max="12564" width="6.125" style="22" customWidth="1"/>
    <col min="12565" max="12566" width="5.25" style="22" customWidth="1"/>
    <col min="12567" max="12567" width="5.75" style="22" customWidth="1"/>
    <col min="12568" max="12568" width="28.375" style="22" customWidth="1"/>
    <col min="12569" max="12793" width="9" style="22" customWidth="1"/>
    <col min="12794" max="12795" width="4.75" style="22"/>
    <col min="12796" max="12796" width="4.75" style="22" customWidth="1"/>
    <col min="12797" max="12797" width="23" style="22" customWidth="1"/>
    <col min="12798" max="12807" width="3.625" style="22" customWidth="1"/>
    <col min="12808" max="12811" width="3.75" style="22" customWidth="1"/>
    <col min="12812" max="12812" width="4.875" style="22" customWidth="1"/>
    <col min="12813" max="12814" width="6.125" style="22" customWidth="1"/>
    <col min="12815" max="12815" width="6.25" style="22" customWidth="1"/>
    <col min="12816" max="12816" width="8.5" style="22" customWidth="1"/>
    <col min="12817" max="12817" width="6" style="22" customWidth="1"/>
    <col min="12818" max="12818" width="7.25" style="22" customWidth="1"/>
    <col min="12819" max="12820" width="6.125" style="22" customWidth="1"/>
    <col min="12821" max="12822" width="5.25" style="22" customWidth="1"/>
    <col min="12823" max="12823" width="5.75" style="22" customWidth="1"/>
    <col min="12824" max="12824" width="28.375" style="22" customWidth="1"/>
    <col min="12825" max="13049" width="9" style="22" customWidth="1"/>
    <col min="13050" max="13051" width="4.75" style="22"/>
    <col min="13052" max="13052" width="4.75" style="22" customWidth="1"/>
    <col min="13053" max="13053" width="23" style="22" customWidth="1"/>
    <col min="13054" max="13063" width="3.625" style="22" customWidth="1"/>
    <col min="13064" max="13067" width="3.75" style="22" customWidth="1"/>
    <col min="13068" max="13068" width="4.875" style="22" customWidth="1"/>
    <col min="13069" max="13070" width="6.125" style="22" customWidth="1"/>
    <col min="13071" max="13071" width="6.25" style="22" customWidth="1"/>
    <col min="13072" max="13072" width="8.5" style="22" customWidth="1"/>
    <col min="13073" max="13073" width="6" style="22" customWidth="1"/>
    <col min="13074" max="13074" width="7.25" style="22" customWidth="1"/>
    <col min="13075" max="13076" width="6.125" style="22" customWidth="1"/>
    <col min="13077" max="13078" width="5.25" style="22" customWidth="1"/>
    <col min="13079" max="13079" width="5.75" style="22" customWidth="1"/>
    <col min="13080" max="13080" width="28.375" style="22" customWidth="1"/>
    <col min="13081" max="13305" width="9" style="22" customWidth="1"/>
    <col min="13306" max="13307" width="4.75" style="22"/>
    <col min="13308" max="13308" width="4.75" style="22" customWidth="1"/>
    <col min="13309" max="13309" width="23" style="22" customWidth="1"/>
    <col min="13310" max="13319" width="3.625" style="22" customWidth="1"/>
    <col min="13320" max="13323" width="3.75" style="22" customWidth="1"/>
    <col min="13324" max="13324" width="4.875" style="22" customWidth="1"/>
    <col min="13325" max="13326" width="6.125" style="22" customWidth="1"/>
    <col min="13327" max="13327" width="6.25" style="22" customWidth="1"/>
    <col min="13328" max="13328" width="8.5" style="22" customWidth="1"/>
    <col min="13329" max="13329" width="6" style="22" customWidth="1"/>
    <col min="13330" max="13330" width="7.25" style="22" customWidth="1"/>
    <col min="13331" max="13332" width="6.125" style="22" customWidth="1"/>
    <col min="13333" max="13334" width="5.25" style="22" customWidth="1"/>
    <col min="13335" max="13335" width="5.75" style="22" customWidth="1"/>
    <col min="13336" max="13336" width="28.375" style="22" customWidth="1"/>
    <col min="13337" max="13561" width="9" style="22" customWidth="1"/>
    <col min="13562" max="13563" width="4.75" style="22"/>
    <col min="13564" max="13564" width="4.75" style="22" customWidth="1"/>
    <col min="13565" max="13565" width="23" style="22" customWidth="1"/>
    <col min="13566" max="13575" width="3.625" style="22" customWidth="1"/>
    <col min="13576" max="13579" width="3.75" style="22" customWidth="1"/>
    <col min="13580" max="13580" width="4.875" style="22" customWidth="1"/>
    <col min="13581" max="13582" width="6.125" style="22" customWidth="1"/>
    <col min="13583" max="13583" width="6.25" style="22" customWidth="1"/>
    <col min="13584" max="13584" width="8.5" style="22" customWidth="1"/>
    <col min="13585" max="13585" width="6" style="22" customWidth="1"/>
    <col min="13586" max="13586" width="7.25" style="22" customWidth="1"/>
    <col min="13587" max="13588" width="6.125" style="22" customWidth="1"/>
    <col min="13589" max="13590" width="5.25" style="22" customWidth="1"/>
    <col min="13591" max="13591" width="5.75" style="22" customWidth="1"/>
    <col min="13592" max="13592" width="28.375" style="22" customWidth="1"/>
    <col min="13593" max="13817" width="9" style="22" customWidth="1"/>
    <col min="13818" max="13819" width="4.75" style="22"/>
    <col min="13820" max="13820" width="4.75" style="22" customWidth="1"/>
    <col min="13821" max="13821" width="23" style="22" customWidth="1"/>
    <col min="13822" max="13831" width="3.625" style="22" customWidth="1"/>
    <col min="13832" max="13835" width="3.75" style="22" customWidth="1"/>
    <col min="13836" max="13836" width="4.875" style="22" customWidth="1"/>
    <col min="13837" max="13838" width="6.125" style="22" customWidth="1"/>
    <col min="13839" max="13839" width="6.25" style="22" customWidth="1"/>
    <col min="13840" max="13840" width="8.5" style="22" customWidth="1"/>
    <col min="13841" max="13841" width="6" style="22" customWidth="1"/>
    <col min="13842" max="13842" width="7.25" style="22" customWidth="1"/>
    <col min="13843" max="13844" width="6.125" style="22" customWidth="1"/>
    <col min="13845" max="13846" width="5.25" style="22" customWidth="1"/>
    <col min="13847" max="13847" width="5.75" style="22" customWidth="1"/>
    <col min="13848" max="13848" width="28.375" style="22" customWidth="1"/>
    <col min="13849" max="14073" width="9" style="22" customWidth="1"/>
    <col min="14074" max="14075" width="4.75" style="22"/>
    <col min="14076" max="14076" width="4.75" style="22" customWidth="1"/>
    <col min="14077" max="14077" width="23" style="22" customWidth="1"/>
    <col min="14078" max="14087" width="3.625" style="22" customWidth="1"/>
    <col min="14088" max="14091" width="3.75" style="22" customWidth="1"/>
    <col min="14092" max="14092" width="4.875" style="22" customWidth="1"/>
    <col min="14093" max="14094" width="6.125" style="22" customWidth="1"/>
    <col min="14095" max="14095" width="6.25" style="22" customWidth="1"/>
    <col min="14096" max="14096" width="8.5" style="22" customWidth="1"/>
    <col min="14097" max="14097" width="6" style="22" customWidth="1"/>
    <col min="14098" max="14098" width="7.25" style="22" customWidth="1"/>
    <col min="14099" max="14100" width="6.125" style="22" customWidth="1"/>
    <col min="14101" max="14102" width="5.25" style="22" customWidth="1"/>
    <col min="14103" max="14103" width="5.75" style="22" customWidth="1"/>
    <col min="14104" max="14104" width="28.375" style="22" customWidth="1"/>
    <col min="14105" max="14329" width="9" style="22" customWidth="1"/>
    <col min="14330" max="14331" width="4.75" style="22"/>
    <col min="14332" max="14332" width="4.75" style="22" customWidth="1"/>
    <col min="14333" max="14333" width="23" style="22" customWidth="1"/>
    <col min="14334" max="14343" width="3.625" style="22" customWidth="1"/>
    <col min="14344" max="14347" width="3.75" style="22" customWidth="1"/>
    <col min="14348" max="14348" width="4.875" style="22" customWidth="1"/>
    <col min="14349" max="14350" width="6.125" style="22" customWidth="1"/>
    <col min="14351" max="14351" width="6.25" style="22" customWidth="1"/>
    <col min="14352" max="14352" width="8.5" style="22" customWidth="1"/>
    <col min="14353" max="14353" width="6" style="22" customWidth="1"/>
    <col min="14354" max="14354" width="7.25" style="22" customWidth="1"/>
    <col min="14355" max="14356" width="6.125" style="22" customWidth="1"/>
    <col min="14357" max="14358" width="5.25" style="22" customWidth="1"/>
    <col min="14359" max="14359" width="5.75" style="22" customWidth="1"/>
    <col min="14360" max="14360" width="28.375" style="22" customWidth="1"/>
    <col min="14361" max="14585" width="9" style="22" customWidth="1"/>
    <col min="14586" max="14587" width="4.75" style="22"/>
    <col min="14588" max="14588" width="4.75" style="22" customWidth="1"/>
    <col min="14589" max="14589" width="23" style="22" customWidth="1"/>
    <col min="14590" max="14599" width="3.625" style="22" customWidth="1"/>
    <col min="14600" max="14603" width="3.75" style="22" customWidth="1"/>
    <col min="14604" max="14604" width="4.875" style="22" customWidth="1"/>
    <col min="14605" max="14606" width="6.125" style="22" customWidth="1"/>
    <col min="14607" max="14607" width="6.25" style="22" customWidth="1"/>
    <col min="14608" max="14608" width="8.5" style="22" customWidth="1"/>
    <col min="14609" max="14609" width="6" style="22" customWidth="1"/>
    <col min="14610" max="14610" width="7.25" style="22" customWidth="1"/>
    <col min="14611" max="14612" width="6.125" style="22" customWidth="1"/>
    <col min="14613" max="14614" width="5.25" style="22" customWidth="1"/>
    <col min="14615" max="14615" width="5.75" style="22" customWidth="1"/>
    <col min="14616" max="14616" width="28.375" style="22" customWidth="1"/>
    <col min="14617" max="14841" width="9" style="22" customWidth="1"/>
    <col min="14842" max="14843" width="4.75" style="22"/>
    <col min="14844" max="14844" width="4.75" style="22" customWidth="1"/>
    <col min="14845" max="14845" width="23" style="22" customWidth="1"/>
    <col min="14846" max="14855" width="3.625" style="22" customWidth="1"/>
    <col min="14856" max="14859" width="3.75" style="22" customWidth="1"/>
    <col min="14860" max="14860" width="4.875" style="22" customWidth="1"/>
    <col min="14861" max="14862" width="6.125" style="22" customWidth="1"/>
    <col min="14863" max="14863" width="6.25" style="22" customWidth="1"/>
    <col min="14864" max="14864" width="8.5" style="22" customWidth="1"/>
    <col min="14865" max="14865" width="6" style="22" customWidth="1"/>
    <col min="14866" max="14866" width="7.25" style="22" customWidth="1"/>
    <col min="14867" max="14868" width="6.125" style="22" customWidth="1"/>
    <col min="14869" max="14870" width="5.25" style="22" customWidth="1"/>
    <col min="14871" max="14871" width="5.75" style="22" customWidth="1"/>
    <col min="14872" max="14872" width="28.375" style="22" customWidth="1"/>
    <col min="14873" max="15097" width="9" style="22" customWidth="1"/>
    <col min="15098" max="15099" width="4.75" style="22"/>
    <col min="15100" max="15100" width="4.75" style="22" customWidth="1"/>
    <col min="15101" max="15101" width="23" style="22" customWidth="1"/>
    <col min="15102" max="15111" width="3.625" style="22" customWidth="1"/>
    <col min="15112" max="15115" width="3.75" style="22" customWidth="1"/>
    <col min="15116" max="15116" width="4.875" style="22" customWidth="1"/>
    <col min="15117" max="15118" width="6.125" style="22" customWidth="1"/>
    <col min="15119" max="15119" width="6.25" style="22" customWidth="1"/>
    <col min="15120" max="15120" width="8.5" style="22" customWidth="1"/>
    <col min="15121" max="15121" width="6" style="22" customWidth="1"/>
    <col min="15122" max="15122" width="7.25" style="22" customWidth="1"/>
    <col min="15123" max="15124" width="6.125" style="22" customWidth="1"/>
    <col min="15125" max="15126" width="5.25" style="22" customWidth="1"/>
    <col min="15127" max="15127" width="5.75" style="22" customWidth="1"/>
    <col min="15128" max="15128" width="28.375" style="22" customWidth="1"/>
    <col min="15129" max="15353" width="9" style="22" customWidth="1"/>
    <col min="15354" max="15355" width="4.75" style="22"/>
    <col min="15356" max="15356" width="4.75" style="22" customWidth="1"/>
    <col min="15357" max="15357" width="23" style="22" customWidth="1"/>
    <col min="15358" max="15367" width="3.625" style="22" customWidth="1"/>
    <col min="15368" max="15371" width="3.75" style="22" customWidth="1"/>
    <col min="15372" max="15372" width="4.875" style="22" customWidth="1"/>
    <col min="15373" max="15374" width="6.125" style="22" customWidth="1"/>
    <col min="15375" max="15375" width="6.25" style="22" customWidth="1"/>
    <col min="15376" max="15376" width="8.5" style="22" customWidth="1"/>
    <col min="15377" max="15377" width="6" style="22" customWidth="1"/>
    <col min="15378" max="15378" width="7.25" style="22" customWidth="1"/>
    <col min="15379" max="15380" width="6.125" style="22" customWidth="1"/>
    <col min="15381" max="15382" width="5.25" style="22" customWidth="1"/>
    <col min="15383" max="15383" width="5.75" style="22" customWidth="1"/>
    <col min="15384" max="15384" width="28.375" style="22" customWidth="1"/>
    <col min="15385" max="15609" width="9" style="22" customWidth="1"/>
    <col min="15610" max="15611" width="4.75" style="22"/>
    <col min="15612" max="15612" width="4.75" style="22" customWidth="1"/>
    <col min="15613" max="15613" width="23" style="22" customWidth="1"/>
    <col min="15614" max="15623" width="3.625" style="22" customWidth="1"/>
    <col min="15624" max="15627" width="3.75" style="22" customWidth="1"/>
    <col min="15628" max="15628" width="4.875" style="22" customWidth="1"/>
    <col min="15629" max="15630" width="6.125" style="22" customWidth="1"/>
    <col min="15631" max="15631" width="6.25" style="22" customWidth="1"/>
    <col min="15632" max="15632" width="8.5" style="22" customWidth="1"/>
    <col min="15633" max="15633" width="6" style="22" customWidth="1"/>
    <col min="15634" max="15634" width="7.25" style="22" customWidth="1"/>
    <col min="15635" max="15636" width="6.125" style="22" customWidth="1"/>
    <col min="15637" max="15638" width="5.25" style="22" customWidth="1"/>
    <col min="15639" max="15639" width="5.75" style="22" customWidth="1"/>
    <col min="15640" max="15640" width="28.375" style="22" customWidth="1"/>
    <col min="15641" max="15865" width="9" style="22" customWidth="1"/>
    <col min="15866" max="15867" width="4.75" style="22"/>
    <col min="15868" max="15868" width="4.75" style="22" customWidth="1"/>
    <col min="15869" max="15869" width="23" style="22" customWidth="1"/>
    <col min="15870" max="15879" width="3.625" style="22" customWidth="1"/>
    <col min="15880" max="15883" width="3.75" style="22" customWidth="1"/>
    <col min="15884" max="15884" width="4.875" style="22" customWidth="1"/>
    <col min="15885" max="15886" width="6.125" style="22" customWidth="1"/>
    <col min="15887" max="15887" width="6.25" style="22" customWidth="1"/>
    <col min="15888" max="15888" width="8.5" style="22" customWidth="1"/>
    <col min="15889" max="15889" width="6" style="22" customWidth="1"/>
    <col min="15890" max="15890" width="7.25" style="22" customWidth="1"/>
    <col min="15891" max="15892" width="6.125" style="22" customWidth="1"/>
    <col min="15893" max="15894" width="5.25" style="22" customWidth="1"/>
    <col min="15895" max="15895" width="5.75" style="22" customWidth="1"/>
    <col min="15896" max="15896" width="28.375" style="22" customWidth="1"/>
    <col min="15897" max="16121" width="9" style="22" customWidth="1"/>
    <col min="16122" max="16123" width="4.75" style="22"/>
    <col min="16124" max="16124" width="4.75" style="22" customWidth="1"/>
    <col min="16125" max="16125" width="23" style="22" customWidth="1"/>
    <col min="16126" max="16135" width="3.625" style="22" customWidth="1"/>
    <col min="16136" max="16139" width="3.75" style="22" customWidth="1"/>
    <col min="16140" max="16140" width="4.875" style="22" customWidth="1"/>
    <col min="16141" max="16142" width="6.125" style="22" customWidth="1"/>
    <col min="16143" max="16143" width="6.25" style="22" customWidth="1"/>
    <col min="16144" max="16144" width="8.5" style="22" customWidth="1"/>
    <col min="16145" max="16145" width="6" style="22" customWidth="1"/>
    <col min="16146" max="16146" width="7.25" style="22" customWidth="1"/>
    <col min="16147" max="16148" width="6.125" style="22" customWidth="1"/>
    <col min="16149" max="16150" width="5.25" style="22" customWidth="1"/>
    <col min="16151" max="16151" width="5.75" style="22" customWidth="1"/>
    <col min="16152" max="16152" width="28.375" style="22" customWidth="1"/>
    <col min="16153" max="16377" width="9" style="22" customWidth="1"/>
    <col min="16378" max="16384" width="4.75" style="22"/>
  </cols>
  <sheetData>
    <row r="1" spans="1:24" s="1" customFormat="1" ht="30" customHeight="1">
      <c r="A1" s="1" t="s">
        <v>75</v>
      </c>
      <c r="C1" s="2"/>
      <c r="D1" s="2"/>
      <c r="E1" s="2"/>
      <c r="F1" s="2"/>
      <c r="G1" s="2"/>
      <c r="H1" s="2"/>
      <c r="I1" s="2"/>
      <c r="J1" s="2"/>
      <c r="K1" s="2"/>
      <c r="L1" s="2"/>
      <c r="M1" s="2"/>
      <c r="N1" s="2"/>
      <c r="O1" s="2"/>
      <c r="P1" s="2"/>
      <c r="Q1" s="2"/>
      <c r="R1" s="3"/>
      <c r="S1" s="3"/>
      <c r="T1" s="3"/>
      <c r="U1" s="2"/>
      <c r="V1" s="2"/>
      <c r="W1" s="31"/>
      <c r="X1" s="31"/>
    </row>
    <row r="2" spans="1:24" s="1" customFormat="1" ht="21.95" customHeight="1">
      <c r="A2" s="32" t="s">
        <v>0</v>
      </c>
      <c r="B2" s="32"/>
      <c r="C2" s="32"/>
      <c r="D2" s="32"/>
      <c r="E2" s="32"/>
      <c r="F2" s="32"/>
      <c r="G2" s="32"/>
      <c r="H2" s="32"/>
      <c r="I2" s="32"/>
      <c r="J2" s="32"/>
      <c r="K2" s="32"/>
      <c r="L2" s="32"/>
      <c r="M2" s="32"/>
      <c r="N2" s="32"/>
      <c r="O2" s="32"/>
      <c r="P2" s="32"/>
      <c r="Q2" s="32"/>
      <c r="R2" s="32"/>
      <c r="S2" s="32"/>
      <c r="T2" s="32"/>
      <c r="U2" s="32"/>
      <c r="V2" s="32"/>
      <c r="W2" s="32"/>
      <c r="X2" s="32"/>
    </row>
    <row r="3" spans="1:24" s="1" customFormat="1" ht="20.100000000000001" customHeight="1">
      <c r="A3" s="33" t="s">
        <v>1</v>
      </c>
      <c r="B3" s="33"/>
      <c r="C3" s="33"/>
      <c r="D3" s="33"/>
      <c r="E3" s="33"/>
      <c r="F3" s="33"/>
      <c r="G3" s="33"/>
      <c r="H3" s="33"/>
      <c r="I3" s="33"/>
      <c r="J3" s="33"/>
      <c r="K3" s="33"/>
      <c r="L3" s="33"/>
      <c r="M3" s="33"/>
      <c r="N3" s="33"/>
      <c r="O3" s="33"/>
      <c r="P3" s="33"/>
      <c r="Q3" s="33"/>
      <c r="R3" s="33"/>
      <c r="S3" s="33"/>
      <c r="T3" s="33"/>
      <c r="U3" s="33"/>
      <c r="V3" s="33"/>
      <c r="W3" s="33"/>
      <c r="X3" s="33"/>
    </row>
    <row r="4" spans="1:24" s="1" customFormat="1" ht="20.100000000000001" customHeight="1">
      <c r="A4" s="34" t="s">
        <v>2</v>
      </c>
      <c r="B4" s="34"/>
      <c r="C4" s="34"/>
      <c r="D4" s="34"/>
      <c r="E4" s="34"/>
      <c r="F4" s="34"/>
      <c r="G4" s="34"/>
      <c r="H4" s="34"/>
      <c r="I4" s="34"/>
      <c r="J4" s="34"/>
      <c r="K4" s="34"/>
      <c r="L4" s="34"/>
      <c r="M4" s="34"/>
      <c r="N4" s="34"/>
      <c r="O4" s="34"/>
      <c r="P4" s="34"/>
      <c r="Q4" s="34"/>
      <c r="R4" s="34"/>
      <c r="S4" s="34"/>
      <c r="T4" s="34"/>
      <c r="U4" s="34"/>
      <c r="V4" s="34"/>
      <c r="W4" s="34"/>
      <c r="X4" s="34"/>
    </row>
    <row r="5" spans="1:24" s="1" customFormat="1" ht="20.100000000000001" customHeight="1">
      <c r="A5" s="30" t="s">
        <v>3</v>
      </c>
      <c r="B5" s="30"/>
      <c r="C5" s="30"/>
      <c r="D5" s="30"/>
      <c r="E5" s="30"/>
      <c r="F5" s="30"/>
      <c r="G5" s="30"/>
      <c r="H5" s="30"/>
      <c r="I5" s="30"/>
      <c r="J5" s="30"/>
      <c r="K5" s="30"/>
      <c r="L5" s="30"/>
      <c r="M5" s="30"/>
      <c r="N5" s="30"/>
      <c r="O5" s="30"/>
      <c r="P5" s="30"/>
      <c r="Q5" s="30"/>
      <c r="R5" s="30"/>
      <c r="S5" s="30"/>
      <c r="T5" s="30"/>
      <c r="U5" s="30"/>
      <c r="V5" s="30"/>
      <c r="W5" s="30"/>
      <c r="X5" s="30"/>
    </row>
    <row r="6" spans="1:24" s="1" customFormat="1" ht="20.100000000000001" customHeight="1">
      <c r="A6" s="30" t="s">
        <v>4</v>
      </c>
      <c r="B6" s="30"/>
      <c r="C6" s="30"/>
      <c r="D6" s="30"/>
      <c r="E6" s="30"/>
      <c r="F6" s="30"/>
      <c r="G6" s="30"/>
      <c r="H6" s="30"/>
      <c r="I6" s="30"/>
      <c r="J6" s="30"/>
      <c r="K6" s="30"/>
      <c r="L6" s="30"/>
      <c r="M6" s="30"/>
      <c r="N6" s="30"/>
      <c r="O6" s="30"/>
      <c r="P6" s="30"/>
      <c r="Q6" s="30"/>
      <c r="R6" s="30"/>
      <c r="S6" s="30"/>
      <c r="T6" s="30"/>
      <c r="U6" s="30"/>
      <c r="V6" s="30"/>
      <c r="W6" s="30"/>
      <c r="X6" s="30"/>
    </row>
    <row r="7" spans="1:24" s="1" customFormat="1" ht="38.25" customHeight="1">
      <c r="A7" s="30" t="s">
        <v>5</v>
      </c>
      <c r="B7" s="30"/>
      <c r="C7" s="30"/>
      <c r="D7" s="30"/>
      <c r="E7" s="30"/>
      <c r="F7" s="30"/>
      <c r="G7" s="30"/>
      <c r="H7" s="30"/>
      <c r="I7" s="30"/>
      <c r="J7" s="30"/>
      <c r="K7" s="30"/>
      <c r="L7" s="30"/>
      <c r="M7" s="30"/>
      <c r="N7" s="30"/>
      <c r="O7" s="30"/>
      <c r="P7" s="30"/>
      <c r="Q7" s="30"/>
      <c r="R7" s="30"/>
      <c r="S7" s="30"/>
      <c r="T7" s="30"/>
      <c r="U7" s="30"/>
      <c r="V7" s="30"/>
      <c r="W7" s="30"/>
      <c r="X7" s="30"/>
    </row>
    <row r="8" spans="1:24" s="1" customFormat="1" ht="43.5" customHeight="1">
      <c r="A8" s="35" t="s">
        <v>6</v>
      </c>
      <c r="B8" s="35"/>
      <c r="C8" s="35"/>
      <c r="D8" s="35"/>
      <c r="E8" s="35"/>
      <c r="F8" s="35"/>
      <c r="G8" s="35"/>
      <c r="H8" s="35"/>
      <c r="I8" s="35"/>
      <c r="J8" s="35"/>
      <c r="K8" s="35"/>
      <c r="L8" s="35"/>
      <c r="M8" s="35"/>
      <c r="N8" s="35"/>
      <c r="O8" s="35"/>
      <c r="P8" s="35"/>
      <c r="Q8" s="35"/>
      <c r="R8" s="35"/>
      <c r="S8" s="35"/>
      <c r="T8" s="35"/>
      <c r="U8" s="35"/>
      <c r="V8" s="35"/>
      <c r="W8" s="35"/>
      <c r="X8" s="35"/>
    </row>
    <row r="9" spans="1:24" s="1" customFormat="1" ht="20.100000000000001" customHeight="1">
      <c r="A9" s="33" t="s">
        <v>7</v>
      </c>
      <c r="B9" s="33"/>
      <c r="C9" s="33"/>
      <c r="D9" s="33"/>
      <c r="E9" s="33"/>
      <c r="F9" s="33"/>
      <c r="G9" s="33"/>
      <c r="H9" s="33"/>
      <c r="I9" s="33"/>
      <c r="J9" s="33"/>
      <c r="K9" s="33"/>
      <c r="L9" s="33"/>
      <c r="M9" s="33"/>
      <c r="N9" s="33"/>
      <c r="O9" s="33"/>
      <c r="P9" s="33"/>
      <c r="Q9" s="33"/>
      <c r="R9" s="33"/>
      <c r="S9" s="33"/>
      <c r="T9" s="33"/>
      <c r="U9" s="33"/>
      <c r="V9" s="33"/>
      <c r="W9" s="33"/>
      <c r="X9" s="33"/>
    </row>
    <row r="10" spans="1:24" s="4" customFormat="1" ht="16.5" thickBot="1">
      <c r="C10" s="2"/>
      <c r="D10" s="2"/>
      <c r="E10" s="2"/>
      <c r="F10" s="2"/>
      <c r="G10" s="2"/>
      <c r="H10" s="2"/>
      <c r="I10" s="2"/>
      <c r="J10" s="2"/>
      <c r="K10" s="2"/>
      <c r="L10" s="2"/>
      <c r="M10" s="36"/>
      <c r="N10" s="36"/>
      <c r="O10" s="36"/>
      <c r="P10" s="36"/>
      <c r="Q10" s="36"/>
      <c r="R10" s="36"/>
      <c r="S10" s="36"/>
      <c r="T10" s="36"/>
      <c r="U10" s="2"/>
      <c r="V10" s="2"/>
      <c r="W10" s="5"/>
      <c r="X10" s="3"/>
    </row>
    <row r="11" spans="1:24" s="6" customFormat="1" ht="18" customHeight="1">
      <c r="B11" s="37" t="s">
        <v>8</v>
      </c>
      <c r="C11" s="39" t="s">
        <v>9</v>
      </c>
      <c r="D11" s="40"/>
      <c r="E11" s="40"/>
      <c r="F11" s="40"/>
      <c r="G11" s="41"/>
      <c r="H11" s="42" t="s">
        <v>10</v>
      </c>
      <c r="I11" s="43"/>
      <c r="J11" s="43"/>
      <c r="K11" s="43"/>
      <c r="L11" s="44"/>
      <c r="M11" s="45" t="s">
        <v>11</v>
      </c>
      <c r="N11" s="46"/>
      <c r="O11" s="46"/>
      <c r="P11" s="47"/>
      <c r="Q11" s="48" t="s">
        <v>12</v>
      </c>
      <c r="R11" s="49"/>
      <c r="S11" s="49"/>
      <c r="T11" s="50"/>
      <c r="U11" s="42" t="s">
        <v>13</v>
      </c>
      <c r="V11" s="43"/>
      <c r="W11" s="43"/>
      <c r="X11" s="44"/>
    </row>
    <row r="12" spans="1:24" s="6" customFormat="1" ht="190.5" thickBot="1">
      <c r="B12" s="38"/>
      <c r="C12" s="7" t="s">
        <v>14</v>
      </c>
      <c r="D12" s="8" t="s">
        <v>15</v>
      </c>
      <c r="E12" s="8" t="s">
        <v>16</v>
      </c>
      <c r="F12" s="8" t="s">
        <v>17</v>
      </c>
      <c r="G12" s="9" t="s">
        <v>18</v>
      </c>
      <c r="H12" s="7" t="s">
        <v>19</v>
      </c>
      <c r="I12" s="8" t="s">
        <v>20</v>
      </c>
      <c r="J12" s="8" t="s">
        <v>21</v>
      </c>
      <c r="K12" s="8" t="s">
        <v>22</v>
      </c>
      <c r="L12" s="9" t="s">
        <v>23</v>
      </c>
      <c r="M12" s="10" t="s">
        <v>24</v>
      </c>
      <c r="N12" s="11" t="s">
        <v>25</v>
      </c>
      <c r="O12" s="11" t="s">
        <v>26</v>
      </c>
      <c r="P12" s="12" t="s">
        <v>27</v>
      </c>
      <c r="Q12" s="10" t="s">
        <v>35</v>
      </c>
      <c r="R12" s="13" t="s">
        <v>28</v>
      </c>
      <c r="S12" s="13" t="s">
        <v>29</v>
      </c>
      <c r="T12" s="14" t="s">
        <v>30</v>
      </c>
      <c r="U12" s="7" t="s">
        <v>31</v>
      </c>
      <c r="V12" s="8" t="s">
        <v>32</v>
      </c>
      <c r="W12" s="15" t="s">
        <v>33</v>
      </c>
      <c r="X12" s="16" t="s">
        <v>34</v>
      </c>
    </row>
    <row r="13" spans="1:24" s="4" customFormat="1" ht="20.100000000000001" customHeight="1">
      <c r="B13" s="17"/>
      <c r="C13" s="18"/>
      <c r="D13" s="19"/>
      <c r="E13" s="19"/>
      <c r="F13" s="19"/>
      <c r="G13" s="20"/>
      <c r="H13" s="18"/>
      <c r="I13" s="19"/>
      <c r="J13" s="19"/>
      <c r="K13" s="19"/>
      <c r="L13" s="20"/>
      <c r="M13" s="18"/>
      <c r="N13" s="19"/>
      <c r="O13" s="19"/>
      <c r="P13" s="21"/>
      <c r="Q13" s="18"/>
      <c r="R13" s="23">
        <f t="shared" ref="R13" si="0">Q13/4</f>
        <v>0</v>
      </c>
      <c r="S13" s="23">
        <f t="shared" ref="S13" si="1">SUM(M13:P13)/3</f>
        <v>0</v>
      </c>
      <c r="T13" s="24">
        <f t="shared" ref="T13" si="2">MIN(R13:S13)</f>
        <v>0</v>
      </c>
      <c r="U13" s="25" t="e">
        <f>P13/(M13+N13+O13+P13)</f>
        <v>#DIV/0!</v>
      </c>
      <c r="V13" s="28">
        <f t="shared" ref="V13" si="3">SUM(M13:P13)</f>
        <v>0</v>
      </c>
      <c r="W13" s="26" t="e">
        <f t="shared" ref="W13" si="4">((C13*1)+(D13*2)+(E13*0.5)+(F13*0.5)+(G13*1.6)+(H13*1)+(I13*1)+(J13*0.5)+(K13*0.5)+(L13*1))/(SUM(M13:P13)+T13)</f>
        <v>#DIV/0!</v>
      </c>
      <c r="X13" s="27" t="e">
        <f t="shared" ref="X13" si="5">(D13+G13+I13+L13)/(M13+N13+O13)</f>
        <v>#DIV/0!</v>
      </c>
    </row>
  </sheetData>
  <mergeCells count="16">
    <mergeCell ref="A7:X7"/>
    <mergeCell ref="A8:X8"/>
    <mergeCell ref="A9:X9"/>
    <mergeCell ref="M10:T10"/>
    <mergeCell ref="B11:B12"/>
    <mergeCell ref="C11:G11"/>
    <mergeCell ref="H11:L11"/>
    <mergeCell ref="M11:P11"/>
    <mergeCell ref="Q11:T11"/>
    <mergeCell ref="U11:X11"/>
    <mergeCell ref="A6:X6"/>
    <mergeCell ref="W1:X1"/>
    <mergeCell ref="A2:X2"/>
    <mergeCell ref="A3:X3"/>
    <mergeCell ref="A4:X4"/>
    <mergeCell ref="A5:X5"/>
  </mergeCells>
  <phoneticPr fontId="2" type="noConversion"/>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workbookViewId="0">
      <selection activeCell="I17" sqref="I17"/>
    </sheetView>
  </sheetViews>
  <sheetFormatPr defaultColWidth="4.75" defaultRowHeight="15.75"/>
  <cols>
    <col min="1" max="1" width="4.75" style="22" customWidth="1"/>
    <col min="2" max="2" width="23" style="22" customWidth="1"/>
    <col min="3" max="12" width="5.125" style="2" customWidth="1"/>
    <col min="13" max="14" width="3.75" style="2" customWidth="1"/>
    <col min="15" max="15" width="4.5" style="2" customWidth="1"/>
    <col min="16" max="16" width="3.75" style="2" customWidth="1"/>
    <col min="17" max="17" width="4.875" style="2" customWidth="1"/>
    <col min="18" max="18" width="8.125" style="3" customWidth="1"/>
    <col min="19" max="19" width="10" style="3" customWidth="1"/>
    <col min="20" max="20" width="6.25" style="3" customWidth="1"/>
    <col min="21" max="21" width="9.625" style="2" bestFit="1" customWidth="1"/>
    <col min="22" max="22" width="6" style="2" customWidth="1"/>
    <col min="23" max="23" width="9.625" style="5" bestFit="1" customWidth="1"/>
    <col min="24" max="24" width="9.25" style="3" bestFit="1" customWidth="1"/>
    <col min="25" max="249" width="9" style="22" customWidth="1"/>
    <col min="250" max="251" width="4.75" style="22"/>
    <col min="252" max="252" width="4.75" style="22" customWidth="1"/>
    <col min="253" max="253" width="23" style="22" customWidth="1"/>
    <col min="254" max="263" width="3.625" style="22" customWidth="1"/>
    <col min="264" max="267" width="3.75" style="22" customWidth="1"/>
    <col min="268" max="268" width="4.875" style="22" customWidth="1"/>
    <col min="269" max="270" width="6.125" style="22" customWidth="1"/>
    <col min="271" max="271" width="6.25" style="22" customWidth="1"/>
    <col min="272" max="272" width="8.5" style="22" customWidth="1"/>
    <col min="273" max="273" width="6" style="22" customWidth="1"/>
    <col min="274" max="274" width="7.25" style="22" customWidth="1"/>
    <col min="275" max="276" width="6.125" style="22" customWidth="1"/>
    <col min="277" max="278" width="5.25" style="22" customWidth="1"/>
    <col min="279" max="279" width="5.75" style="22" customWidth="1"/>
    <col min="280" max="280" width="28.375" style="22" customWidth="1"/>
    <col min="281" max="505" width="9" style="22" customWidth="1"/>
    <col min="506" max="507" width="4.75" style="22"/>
    <col min="508" max="508" width="4.75" style="22" customWidth="1"/>
    <col min="509" max="509" width="23" style="22" customWidth="1"/>
    <col min="510" max="519" width="3.625" style="22" customWidth="1"/>
    <col min="520" max="523" width="3.75" style="22" customWidth="1"/>
    <col min="524" max="524" width="4.875" style="22" customWidth="1"/>
    <col min="525" max="526" width="6.125" style="22" customWidth="1"/>
    <col min="527" max="527" width="6.25" style="22" customWidth="1"/>
    <col min="528" max="528" width="8.5" style="22" customWidth="1"/>
    <col min="529" max="529" width="6" style="22" customWidth="1"/>
    <col min="530" max="530" width="7.25" style="22" customWidth="1"/>
    <col min="531" max="532" width="6.125" style="22" customWidth="1"/>
    <col min="533" max="534" width="5.25" style="22" customWidth="1"/>
    <col min="535" max="535" width="5.75" style="22" customWidth="1"/>
    <col min="536" max="536" width="28.375" style="22" customWidth="1"/>
    <col min="537" max="761" width="9" style="22" customWidth="1"/>
    <col min="762" max="763" width="4.75" style="22"/>
    <col min="764" max="764" width="4.75" style="22" customWidth="1"/>
    <col min="765" max="765" width="23" style="22" customWidth="1"/>
    <col min="766" max="775" width="3.625" style="22" customWidth="1"/>
    <col min="776" max="779" width="3.75" style="22" customWidth="1"/>
    <col min="780" max="780" width="4.875" style="22" customWidth="1"/>
    <col min="781" max="782" width="6.125" style="22" customWidth="1"/>
    <col min="783" max="783" width="6.25" style="22" customWidth="1"/>
    <col min="784" max="784" width="8.5" style="22" customWidth="1"/>
    <col min="785" max="785" width="6" style="22" customWidth="1"/>
    <col min="786" max="786" width="7.25" style="22" customWidth="1"/>
    <col min="787" max="788" width="6.125" style="22" customWidth="1"/>
    <col min="789" max="790" width="5.25" style="22" customWidth="1"/>
    <col min="791" max="791" width="5.75" style="22" customWidth="1"/>
    <col min="792" max="792" width="28.375" style="22" customWidth="1"/>
    <col min="793" max="1017" width="9" style="22" customWidth="1"/>
    <col min="1018" max="1019" width="4.75" style="22"/>
    <col min="1020" max="1020" width="4.75" style="22" customWidth="1"/>
    <col min="1021" max="1021" width="23" style="22" customWidth="1"/>
    <col min="1022" max="1031" width="3.625" style="22" customWidth="1"/>
    <col min="1032" max="1035" width="3.75" style="22" customWidth="1"/>
    <col min="1036" max="1036" width="4.875" style="22" customWidth="1"/>
    <col min="1037" max="1038" width="6.125" style="22" customWidth="1"/>
    <col min="1039" max="1039" width="6.25" style="22" customWidth="1"/>
    <col min="1040" max="1040" width="8.5" style="22" customWidth="1"/>
    <col min="1041" max="1041" width="6" style="22" customWidth="1"/>
    <col min="1042" max="1042" width="7.25" style="22" customWidth="1"/>
    <col min="1043" max="1044" width="6.125" style="22" customWidth="1"/>
    <col min="1045" max="1046" width="5.25" style="22" customWidth="1"/>
    <col min="1047" max="1047" width="5.75" style="22" customWidth="1"/>
    <col min="1048" max="1048" width="28.375" style="22" customWidth="1"/>
    <col min="1049" max="1273" width="9" style="22" customWidth="1"/>
    <col min="1274" max="1275" width="4.75" style="22"/>
    <col min="1276" max="1276" width="4.75" style="22" customWidth="1"/>
    <col min="1277" max="1277" width="23" style="22" customWidth="1"/>
    <col min="1278" max="1287" width="3.625" style="22" customWidth="1"/>
    <col min="1288" max="1291" width="3.75" style="22" customWidth="1"/>
    <col min="1292" max="1292" width="4.875" style="22" customWidth="1"/>
    <col min="1293" max="1294" width="6.125" style="22" customWidth="1"/>
    <col min="1295" max="1295" width="6.25" style="22" customWidth="1"/>
    <col min="1296" max="1296" width="8.5" style="22" customWidth="1"/>
    <col min="1297" max="1297" width="6" style="22" customWidth="1"/>
    <col min="1298" max="1298" width="7.25" style="22" customWidth="1"/>
    <col min="1299" max="1300" width="6.125" style="22" customWidth="1"/>
    <col min="1301" max="1302" width="5.25" style="22" customWidth="1"/>
    <col min="1303" max="1303" width="5.75" style="22" customWidth="1"/>
    <col min="1304" max="1304" width="28.375" style="22" customWidth="1"/>
    <col min="1305" max="1529" width="9" style="22" customWidth="1"/>
    <col min="1530" max="1531" width="4.75" style="22"/>
    <col min="1532" max="1532" width="4.75" style="22" customWidth="1"/>
    <col min="1533" max="1533" width="23" style="22" customWidth="1"/>
    <col min="1534" max="1543" width="3.625" style="22" customWidth="1"/>
    <col min="1544" max="1547" width="3.75" style="22" customWidth="1"/>
    <col min="1548" max="1548" width="4.875" style="22" customWidth="1"/>
    <col min="1549" max="1550" width="6.125" style="22" customWidth="1"/>
    <col min="1551" max="1551" width="6.25" style="22" customWidth="1"/>
    <col min="1552" max="1552" width="8.5" style="22" customWidth="1"/>
    <col min="1553" max="1553" width="6" style="22" customWidth="1"/>
    <col min="1554" max="1554" width="7.25" style="22" customWidth="1"/>
    <col min="1555" max="1556" width="6.125" style="22" customWidth="1"/>
    <col min="1557" max="1558" width="5.25" style="22" customWidth="1"/>
    <col min="1559" max="1559" width="5.75" style="22" customWidth="1"/>
    <col min="1560" max="1560" width="28.375" style="22" customWidth="1"/>
    <col min="1561" max="1785" width="9" style="22" customWidth="1"/>
    <col min="1786" max="1787" width="4.75" style="22"/>
    <col min="1788" max="1788" width="4.75" style="22" customWidth="1"/>
    <col min="1789" max="1789" width="23" style="22" customWidth="1"/>
    <col min="1790" max="1799" width="3.625" style="22" customWidth="1"/>
    <col min="1800" max="1803" width="3.75" style="22" customWidth="1"/>
    <col min="1804" max="1804" width="4.875" style="22" customWidth="1"/>
    <col min="1805" max="1806" width="6.125" style="22" customWidth="1"/>
    <col min="1807" max="1807" width="6.25" style="22" customWidth="1"/>
    <col min="1808" max="1808" width="8.5" style="22" customWidth="1"/>
    <col min="1809" max="1809" width="6" style="22" customWidth="1"/>
    <col min="1810" max="1810" width="7.25" style="22" customWidth="1"/>
    <col min="1811" max="1812" width="6.125" style="22" customWidth="1"/>
    <col min="1813" max="1814" width="5.25" style="22" customWidth="1"/>
    <col min="1815" max="1815" width="5.75" style="22" customWidth="1"/>
    <col min="1816" max="1816" width="28.375" style="22" customWidth="1"/>
    <col min="1817" max="2041" width="9" style="22" customWidth="1"/>
    <col min="2042" max="2043" width="4.75" style="22"/>
    <col min="2044" max="2044" width="4.75" style="22" customWidth="1"/>
    <col min="2045" max="2045" width="23" style="22" customWidth="1"/>
    <col min="2046" max="2055" width="3.625" style="22" customWidth="1"/>
    <col min="2056" max="2059" width="3.75" style="22" customWidth="1"/>
    <col min="2060" max="2060" width="4.875" style="22" customWidth="1"/>
    <col min="2061" max="2062" width="6.125" style="22" customWidth="1"/>
    <col min="2063" max="2063" width="6.25" style="22" customWidth="1"/>
    <col min="2064" max="2064" width="8.5" style="22" customWidth="1"/>
    <col min="2065" max="2065" width="6" style="22" customWidth="1"/>
    <col min="2066" max="2066" width="7.25" style="22" customWidth="1"/>
    <col min="2067" max="2068" width="6.125" style="22" customWidth="1"/>
    <col min="2069" max="2070" width="5.25" style="22" customWidth="1"/>
    <col min="2071" max="2071" width="5.75" style="22" customWidth="1"/>
    <col min="2072" max="2072" width="28.375" style="22" customWidth="1"/>
    <col min="2073" max="2297" width="9" style="22" customWidth="1"/>
    <col min="2298" max="2299" width="4.75" style="22"/>
    <col min="2300" max="2300" width="4.75" style="22" customWidth="1"/>
    <col min="2301" max="2301" width="23" style="22" customWidth="1"/>
    <col min="2302" max="2311" width="3.625" style="22" customWidth="1"/>
    <col min="2312" max="2315" width="3.75" style="22" customWidth="1"/>
    <col min="2316" max="2316" width="4.875" style="22" customWidth="1"/>
    <col min="2317" max="2318" width="6.125" style="22" customWidth="1"/>
    <col min="2319" max="2319" width="6.25" style="22" customWidth="1"/>
    <col min="2320" max="2320" width="8.5" style="22" customWidth="1"/>
    <col min="2321" max="2321" width="6" style="22" customWidth="1"/>
    <col min="2322" max="2322" width="7.25" style="22" customWidth="1"/>
    <col min="2323" max="2324" width="6.125" style="22" customWidth="1"/>
    <col min="2325" max="2326" width="5.25" style="22" customWidth="1"/>
    <col min="2327" max="2327" width="5.75" style="22" customWidth="1"/>
    <col min="2328" max="2328" width="28.375" style="22" customWidth="1"/>
    <col min="2329" max="2553" width="9" style="22" customWidth="1"/>
    <col min="2554" max="2555" width="4.75" style="22"/>
    <col min="2556" max="2556" width="4.75" style="22" customWidth="1"/>
    <col min="2557" max="2557" width="23" style="22" customWidth="1"/>
    <col min="2558" max="2567" width="3.625" style="22" customWidth="1"/>
    <col min="2568" max="2571" width="3.75" style="22" customWidth="1"/>
    <col min="2572" max="2572" width="4.875" style="22" customWidth="1"/>
    <col min="2573" max="2574" width="6.125" style="22" customWidth="1"/>
    <col min="2575" max="2575" width="6.25" style="22" customWidth="1"/>
    <col min="2576" max="2576" width="8.5" style="22" customWidth="1"/>
    <col min="2577" max="2577" width="6" style="22" customWidth="1"/>
    <col min="2578" max="2578" width="7.25" style="22" customWidth="1"/>
    <col min="2579" max="2580" width="6.125" style="22" customWidth="1"/>
    <col min="2581" max="2582" width="5.25" style="22" customWidth="1"/>
    <col min="2583" max="2583" width="5.75" style="22" customWidth="1"/>
    <col min="2584" max="2584" width="28.375" style="22" customWidth="1"/>
    <col min="2585" max="2809" width="9" style="22" customWidth="1"/>
    <col min="2810" max="2811" width="4.75" style="22"/>
    <col min="2812" max="2812" width="4.75" style="22" customWidth="1"/>
    <col min="2813" max="2813" width="23" style="22" customWidth="1"/>
    <col min="2814" max="2823" width="3.625" style="22" customWidth="1"/>
    <col min="2824" max="2827" width="3.75" style="22" customWidth="1"/>
    <col min="2828" max="2828" width="4.875" style="22" customWidth="1"/>
    <col min="2829" max="2830" width="6.125" style="22" customWidth="1"/>
    <col min="2831" max="2831" width="6.25" style="22" customWidth="1"/>
    <col min="2832" max="2832" width="8.5" style="22" customWidth="1"/>
    <col min="2833" max="2833" width="6" style="22" customWidth="1"/>
    <col min="2834" max="2834" width="7.25" style="22" customWidth="1"/>
    <col min="2835" max="2836" width="6.125" style="22" customWidth="1"/>
    <col min="2837" max="2838" width="5.25" style="22" customWidth="1"/>
    <col min="2839" max="2839" width="5.75" style="22" customWidth="1"/>
    <col min="2840" max="2840" width="28.375" style="22" customWidth="1"/>
    <col min="2841" max="3065" width="9" style="22" customWidth="1"/>
    <col min="3066" max="3067" width="4.75" style="22"/>
    <col min="3068" max="3068" width="4.75" style="22" customWidth="1"/>
    <col min="3069" max="3069" width="23" style="22" customWidth="1"/>
    <col min="3070" max="3079" width="3.625" style="22" customWidth="1"/>
    <col min="3080" max="3083" width="3.75" style="22" customWidth="1"/>
    <col min="3084" max="3084" width="4.875" style="22" customWidth="1"/>
    <col min="3085" max="3086" width="6.125" style="22" customWidth="1"/>
    <col min="3087" max="3087" width="6.25" style="22" customWidth="1"/>
    <col min="3088" max="3088" width="8.5" style="22" customWidth="1"/>
    <col min="3089" max="3089" width="6" style="22" customWidth="1"/>
    <col min="3090" max="3090" width="7.25" style="22" customWidth="1"/>
    <col min="3091" max="3092" width="6.125" style="22" customWidth="1"/>
    <col min="3093" max="3094" width="5.25" style="22" customWidth="1"/>
    <col min="3095" max="3095" width="5.75" style="22" customWidth="1"/>
    <col min="3096" max="3096" width="28.375" style="22" customWidth="1"/>
    <col min="3097" max="3321" width="9" style="22" customWidth="1"/>
    <col min="3322" max="3323" width="4.75" style="22"/>
    <col min="3324" max="3324" width="4.75" style="22" customWidth="1"/>
    <col min="3325" max="3325" width="23" style="22" customWidth="1"/>
    <col min="3326" max="3335" width="3.625" style="22" customWidth="1"/>
    <col min="3336" max="3339" width="3.75" style="22" customWidth="1"/>
    <col min="3340" max="3340" width="4.875" style="22" customWidth="1"/>
    <col min="3341" max="3342" width="6.125" style="22" customWidth="1"/>
    <col min="3343" max="3343" width="6.25" style="22" customWidth="1"/>
    <col min="3344" max="3344" width="8.5" style="22" customWidth="1"/>
    <col min="3345" max="3345" width="6" style="22" customWidth="1"/>
    <col min="3346" max="3346" width="7.25" style="22" customWidth="1"/>
    <col min="3347" max="3348" width="6.125" style="22" customWidth="1"/>
    <col min="3349" max="3350" width="5.25" style="22" customWidth="1"/>
    <col min="3351" max="3351" width="5.75" style="22" customWidth="1"/>
    <col min="3352" max="3352" width="28.375" style="22" customWidth="1"/>
    <col min="3353" max="3577" width="9" style="22" customWidth="1"/>
    <col min="3578" max="3579" width="4.75" style="22"/>
    <col min="3580" max="3580" width="4.75" style="22" customWidth="1"/>
    <col min="3581" max="3581" width="23" style="22" customWidth="1"/>
    <col min="3582" max="3591" width="3.625" style="22" customWidth="1"/>
    <col min="3592" max="3595" width="3.75" style="22" customWidth="1"/>
    <col min="3596" max="3596" width="4.875" style="22" customWidth="1"/>
    <col min="3597" max="3598" width="6.125" style="22" customWidth="1"/>
    <col min="3599" max="3599" width="6.25" style="22" customWidth="1"/>
    <col min="3600" max="3600" width="8.5" style="22" customWidth="1"/>
    <col min="3601" max="3601" width="6" style="22" customWidth="1"/>
    <col min="3602" max="3602" width="7.25" style="22" customWidth="1"/>
    <col min="3603" max="3604" width="6.125" style="22" customWidth="1"/>
    <col min="3605" max="3606" width="5.25" style="22" customWidth="1"/>
    <col min="3607" max="3607" width="5.75" style="22" customWidth="1"/>
    <col min="3608" max="3608" width="28.375" style="22" customWidth="1"/>
    <col min="3609" max="3833" width="9" style="22" customWidth="1"/>
    <col min="3834" max="3835" width="4.75" style="22"/>
    <col min="3836" max="3836" width="4.75" style="22" customWidth="1"/>
    <col min="3837" max="3837" width="23" style="22" customWidth="1"/>
    <col min="3838" max="3847" width="3.625" style="22" customWidth="1"/>
    <col min="3848" max="3851" width="3.75" style="22" customWidth="1"/>
    <col min="3852" max="3852" width="4.875" style="22" customWidth="1"/>
    <col min="3853" max="3854" width="6.125" style="22" customWidth="1"/>
    <col min="3855" max="3855" width="6.25" style="22" customWidth="1"/>
    <col min="3856" max="3856" width="8.5" style="22" customWidth="1"/>
    <col min="3857" max="3857" width="6" style="22" customWidth="1"/>
    <col min="3858" max="3858" width="7.25" style="22" customWidth="1"/>
    <col min="3859" max="3860" width="6.125" style="22" customWidth="1"/>
    <col min="3861" max="3862" width="5.25" style="22" customWidth="1"/>
    <col min="3863" max="3863" width="5.75" style="22" customWidth="1"/>
    <col min="3864" max="3864" width="28.375" style="22" customWidth="1"/>
    <col min="3865" max="4089" width="9" style="22" customWidth="1"/>
    <col min="4090" max="4091" width="4.75" style="22"/>
    <col min="4092" max="4092" width="4.75" style="22" customWidth="1"/>
    <col min="4093" max="4093" width="23" style="22" customWidth="1"/>
    <col min="4094" max="4103" width="3.625" style="22" customWidth="1"/>
    <col min="4104" max="4107" width="3.75" style="22" customWidth="1"/>
    <col min="4108" max="4108" width="4.875" style="22" customWidth="1"/>
    <col min="4109" max="4110" width="6.125" style="22" customWidth="1"/>
    <col min="4111" max="4111" width="6.25" style="22" customWidth="1"/>
    <col min="4112" max="4112" width="8.5" style="22" customWidth="1"/>
    <col min="4113" max="4113" width="6" style="22" customWidth="1"/>
    <col min="4114" max="4114" width="7.25" style="22" customWidth="1"/>
    <col min="4115" max="4116" width="6.125" style="22" customWidth="1"/>
    <col min="4117" max="4118" width="5.25" style="22" customWidth="1"/>
    <col min="4119" max="4119" width="5.75" style="22" customWidth="1"/>
    <col min="4120" max="4120" width="28.375" style="22" customWidth="1"/>
    <col min="4121" max="4345" width="9" style="22" customWidth="1"/>
    <col min="4346" max="4347" width="4.75" style="22"/>
    <col min="4348" max="4348" width="4.75" style="22" customWidth="1"/>
    <col min="4349" max="4349" width="23" style="22" customWidth="1"/>
    <col min="4350" max="4359" width="3.625" style="22" customWidth="1"/>
    <col min="4360" max="4363" width="3.75" style="22" customWidth="1"/>
    <col min="4364" max="4364" width="4.875" style="22" customWidth="1"/>
    <col min="4365" max="4366" width="6.125" style="22" customWidth="1"/>
    <col min="4367" max="4367" width="6.25" style="22" customWidth="1"/>
    <col min="4368" max="4368" width="8.5" style="22" customWidth="1"/>
    <col min="4369" max="4369" width="6" style="22" customWidth="1"/>
    <col min="4370" max="4370" width="7.25" style="22" customWidth="1"/>
    <col min="4371" max="4372" width="6.125" style="22" customWidth="1"/>
    <col min="4373" max="4374" width="5.25" style="22" customWidth="1"/>
    <col min="4375" max="4375" width="5.75" style="22" customWidth="1"/>
    <col min="4376" max="4376" width="28.375" style="22" customWidth="1"/>
    <col min="4377" max="4601" width="9" style="22" customWidth="1"/>
    <col min="4602" max="4603" width="4.75" style="22"/>
    <col min="4604" max="4604" width="4.75" style="22" customWidth="1"/>
    <col min="4605" max="4605" width="23" style="22" customWidth="1"/>
    <col min="4606" max="4615" width="3.625" style="22" customWidth="1"/>
    <col min="4616" max="4619" width="3.75" style="22" customWidth="1"/>
    <col min="4620" max="4620" width="4.875" style="22" customWidth="1"/>
    <col min="4621" max="4622" width="6.125" style="22" customWidth="1"/>
    <col min="4623" max="4623" width="6.25" style="22" customWidth="1"/>
    <col min="4624" max="4624" width="8.5" style="22" customWidth="1"/>
    <col min="4625" max="4625" width="6" style="22" customWidth="1"/>
    <col min="4626" max="4626" width="7.25" style="22" customWidth="1"/>
    <col min="4627" max="4628" width="6.125" style="22" customWidth="1"/>
    <col min="4629" max="4630" width="5.25" style="22" customWidth="1"/>
    <col min="4631" max="4631" width="5.75" style="22" customWidth="1"/>
    <col min="4632" max="4632" width="28.375" style="22" customWidth="1"/>
    <col min="4633" max="4857" width="9" style="22" customWidth="1"/>
    <col min="4858" max="4859" width="4.75" style="22"/>
    <col min="4860" max="4860" width="4.75" style="22" customWidth="1"/>
    <col min="4861" max="4861" width="23" style="22" customWidth="1"/>
    <col min="4862" max="4871" width="3.625" style="22" customWidth="1"/>
    <col min="4872" max="4875" width="3.75" style="22" customWidth="1"/>
    <col min="4876" max="4876" width="4.875" style="22" customWidth="1"/>
    <col min="4877" max="4878" width="6.125" style="22" customWidth="1"/>
    <col min="4879" max="4879" width="6.25" style="22" customWidth="1"/>
    <col min="4880" max="4880" width="8.5" style="22" customWidth="1"/>
    <col min="4881" max="4881" width="6" style="22" customWidth="1"/>
    <col min="4882" max="4882" width="7.25" style="22" customWidth="1"/>
    <col min="4883" max="4884" width="6.125" style="22" customWidth="1"/>
    <col min="4885" max="4886" width="5.25" style="22" customWidth="1"/>
    <col min="4887" max="4887" width="5.75" style="22" customWidth="1"/>
    <col min="4888" max="4888" width="28.375" style="22" customWidth="1"/>
    <col min="4889" max="5113" width="9" style="22" customWidth="1"/>
    <col min="5114" max="5115" width="4.75" style="22"/>
    <col min="5116" max="5116" width="4.75" style="22" customWidth="1"/>
    <col min="5117" max="5117" width="23" style="22" customWidth="1"/>
    <col min="5118" max="5127" width="3.625" style="22" customWidth="1"/>
    <col min="5128" max="5131" width="3.75" style="22" customWidth="1"/>
    <col min="5132" max="5132" width="4.875" style="22" customWidth="1"/>
    <col min="5133" max="5134" width="6.125" style="22" customWidth="1"/>
    <col min="5135" max="5135" width="6.25" style="22" customWidth="1"/>
    <col min="5136" max="5136" width="8.5" style="22" customWidth="1"/>
    <col min="5137" max="5137" width="6" style="22" customWidth="1"/>
    <col min="5138" max="5138" width="7.25" style="22" customWidth="1"/>
    <col min="5139" max="5140" width="6.125" style="22" customWidth="1"/>
    <col min="5141" max="5142" width="5.25" style="22" customWidth="1"/>
    <col min="5143" max="5143" width="5.75" style="22" customWidth="1"/>
    <col min="5144" max="5144" width="28.375" style="22" customWidth="1"/>
    <col min="5145" max="5369" width="9" style="22" customWidth="1"/>
    <col min="5370" max="5371" width="4.75" style="22"/>
    <col min="5372" max="5372" width="4.75" style="22" customWidth="1"/>
    <col min="5373" max="5373" width="23" style="22" customWidth="1"/>
    <col min="5374" max="5383" width="3.625" style="22" customWidth="1"/>
    <col min="5384" max="5387" width="3.75" style="22" customWidth="1"/>
    <col min="5388" max="5388" width="4.875" style="22" customWidth="1"/>
    <col min="5389" max="5390" width="6.125" style="22" customWidth="1"/>
    <col min="5391" max="5391" width="6.25" style="22" customWidth="1"/>
    <col min="5392" max="5392" width="8.5" style="22" customWidth="1"/>
    <col min="5393" max="5393" width="6" style="22" customWidth="1"/>
    <col min="5394" max="5394" width="7.25" style="22" customWidth="1"/>
    <col min="5395" max="5396" width="6.125" style="22" customWidth="1"/>
    <col min="5397" max="5398" width="5.25" style="22" customWidth="1"/>
    <col min="5399" max="5399" width="5.75" style="22" customWidth="1"/>
    <col min="5400" max="5400" width="28.375" style="22" customWidth="1"/>
    <col min="5401" max="5625" width="9" style="22" customWidth="1"/>
    <col min="5626" max="5627" width="4.75" style="22"/>
    <col min="5628" max="5628" width="4.75" style="22" customWidth="1"/>
    <col min="5629" max="5629" width="23" style="22" customWidth="1"/>
    <col min="5630" max="5639" width="3.625" style="22" customWidth="1"/>
    <col min="5640" max="5643" width="3.75" style="22" customWidth="1"/>
    <col min="5644" max="5644" width="4.875" style="22" customWidth="1"/>
    <col min="5645" max="5646" width="6.125" style="22" customWidth="1"/>
    <col min="5647" max="5647" width="6.25" style="22" customWidth="1"/>
    <col min="5648" max="5648" width="8.5" style="22" customWidth="1"/>
    <col min="5649" max="5649" width="6" style="22" customWidth="1"/>
    <col min="5650" max="5650" width="7.25" style="22" customWidth="1"/>
    <col min="5651" max="5652" width="6.125" style="22" customWidth="1"/>
    <col min="5653" max="5654" width="5.25" style="22" customWidth="1"/>
    <col min="5655" max="5655" width="5.75" style="22" customWidth="1"/>
    <col min="5656" max="5656" width="28.375" style="22" customWidth="1"/>
    <col min="5657" max="5881" width="9" style="22" customWidth="1"/>
    <col min="5882" max="5883" width="4.75" style="22"/>
    <col min="5884" max="5884" width="4.75" style="22" customWidth="1"/>
    <col min="5885" max="5885" width="23" style="22" customWidth="1"/>
    <col min="5886" max="5895" width="3.625" style="22" customWidth="1"/>
    <col min="5896" max="5899" width="3.75" style="22" customWidth="1"/>
    <col min="5900" max="5900" width="4.875" style="22" customWidth="1"/>
    <col min="5901" max="5902" width="6.125" style="22" customWidth="1"/>
    <col min="5903" max="5903" width="6.25" style="22" customWidth="1"/>
    <col min="5904" max="5904" width="8.5" style="22" customWidth="1"/>
    <col min="5905" max="5905" width="6" style="22" customWidth="1"/>
    <col min="5906" max="5906" width="7.25" style="22" customWidth="1"/>
    <col min="5907" max="5908" width="6.125" style="22" customWidth="1"/>
    <col min="5909" max="5910" width="5.25" style="22" customWidth="1"/>
    <col min="5911" max="5911" width="5.75" style="22" customWidth="1"/>
    <col min="5912" max="5912" width="28.375" style="22" customWidth="1"/>
    <col min="5913" max="6137" width="9" style="22" customWidth="1"/>
    <col min="6138" max="6139" width="4.75" style="22"/>
    <col min="6140" max="6140" width="4.75" style="22" customWidth="1"/>
    <col min="6141" max="6141" width="23" style="22" customWidth="1"/>
    <col min="6142" max="6151" width="3.625" style="22" customWidth="1"/>
    <col min="6152" max="6155" width="3.75" style="22" customWidth="1"/>
    <col min="6156" max="6156" width="4.875" style="22" customWidth="1"/>
    <col min="6157" max="6158" width="6.125" style="22" customWidth="1"/>
    <col min="6159" max="6159" width="6.25" style="22" customWidth="1"/>
    <col min="6160" max="6160" width="8.5" style="22" customWidth="1"/>
    <col min="6161" max="6161" width="6" style="22" customWidth="1"/>
    <col min="6162" max="6162" width="7.25" style="22" customWidth="1"/>
    <col min="6163" max="6164" width="6.125" style="22" customWidth="1"/>
    <col min="6165" max="6166" width="5.25" style="22" customWidth="1"/>
    <col min="6167" max="6167" width="5.75" style="22" customWidth="1"/>
    <col min="6168" max="6168" width="28.375" style="22" customWidth="1"/>
    <col min="6169" max="6393" width="9" style="22" customWidth="1"/>
    <col min="6394" max="6395" width="4.75" style="22"/>
    <col min="6396" max="6396" width="4.75" style="22" customWidth="1"/>
    <col min="6397" max="6397" width="23" style="22" customWidth="1"/>
    <col min="6398" max="6407" width="3.625" style="22" customWidth="1"/>
    <col min="6408" max="6411" width="3.75" style="22" customWidth="1"/>
    <col min="6412" max="6412" width="4.875" style="22" customWidth="1"/>
    <col min="6413" max="6414" width="6.125" style="22" customWidth="1"/>
    <col min="6415" max="6415" width="6.25" style="22" customWidth="1"/>
    <col min="6416" max="6416" width="8.5" style="22" customWidth="1"/>
    <col min="6417" max="6417" width="6" style="22" customWidth="1"/>
    <col min="6418" max="6418" width="7.25" style="22" customWidth="1"/>
    <col min="6419" max="6420" width="6.125" style="22" customWidth="1"/>
    <col min="6421" max="6422" width="5.25" style="22" customWidth="1"/>
    <col min="6423" max="6423" width="5.75" style="22" customWidth="1"/>
    <col min="6424" max="6424" width="28.375" style="22" customWidth="1"/>
    <col min="6425" max="6649" width="9" style="22" customWidth="1"/>
    <col min="6650" max="6651" width="4.75" style="22"/>
    <col min="6652" max="6652" width="4.75" style="22" customWidth="1"/>
    <col min="6653" max="6653" width="23" style="22" customWidth="1"/>
    <col min="6654" max="6663" width="3.625" style="22" customWidth="1"/>
    <col min="6664" max="6667" width="3.75" style="22" customWidth="1"/>
    <col min="6668" max="6668" width="4.875" style="22" customWidth="1"/>
    <col min="6669" max="6670" width="6.125" style="22" customWidth="1"/>
    <col min="6671" max="6671" width="6.25" style="22" customWidth="1"/>
    <col min="6672" max="6672" width="8.5" style="22" customWidth="1"/>
    <col min="6673" max="6673" width="6" style="22" customWidth="1"/>
    <col min="6674" max="6674" width="7.25" style="22" customWidth="1"/>
    <col min="6675" max="6676" width="6.125" style="22" customWidth="1"/>
    <col min="6677" max="6678" width="5.25" style="22" customWidth="1"/>
    <col min="6679" max="6679" width="5.75" style="22" customWidth="1"/>
    <col min="6680" max="6680" width="28.375" style="22" customWidth="1"/>
    <col min="6681" max="6905" width="9" style="22" customWidth="1"/>
    <col min="6906" max="6907" width="4.75" style="22"/>
    <col min="6908" max="6908" width="4.75" style="22" customWidth="1"/>
    <col min="6909" max="6909" width="23" style="22" customWidth="1"/>
    <col min="6910" max="6919" width="3.625" style="22" customWidth="1"/>
    <col min="6920" max="6923" width="3.75" style="22" customWidth="1"/>
    <col min="6924" max="6924" width="4.875" style="22" customWidth="1"/>
    <col min="6925" max="6926" width="6.125" style="22" customWidth="1"/>
    <col min="6927" max="6927" width="6.25" style="22" customWidth="1"/>
    <col min="6928" max="6928" width="8.5" style="22" customWidth="1"/>
    <col min="6929" max="6929" width="6" style="22" customWidth="1"/>
    <col min="6930" max="6930" width="7.25" style="22" customWidth="1"/>
    <col min="6931" max="6932" width="6.125" style="22" customWidth="1"/>
    <col min="6933" max="6934" width="5.25" style="22" customWidth="1"/>
    <col min="6935" max="6935" width="5.75" style="22" customWidth="1"/>
    <col min="6936" max="6936" width="28.375" style="22" customWidth="1"/>
    <col min="6937" max="7161" width="9" style="22" customWidth="1"/>
    <col min="7162" max="7163" width="4.75" style="22"/>
    <col min="7164" max="7164" width="4.75" style="22" customWidth="1"/>
    <col min="7165" max="7165" width="23" style="22" customWidth="1"/>
    <col min="7166" max="7175" width="3.625" style="22" customWidth="1"/>
    <col min="7176" max="7179" width="3.75" style="22" customWidth="1"/>
    <col min="7180" max="7180" width="4.875" style="22" customWidth="1"/>
    <col min="7181" max="7182" width="6.125" style="22" customWidth="1"/>
    <col min="7183" max="7183" width="6.25" style="22" customWidth="1"/>
    <col min="7184" max="7184" width="8.5" style="22" customWidth="1"/>
    <col min="7185" max="7185" width="6" style="22" customWidth="1"/>
    <col min="7186" max="7186" width="7.25" style="22" customWidth="1"/>
    <col min="7187" max="7188" width="6.125" style="22" customWidth="1"/>
    <col min="7189" max="7190" width="5.25" style="22" customWidth="1"/>
    <col min="7191" max="7191" width="5.75" style="22" customWidth="1"/>
    <col min="7192" max="7192" width="28.375" style="22" customWidth="1"/>
    <col min="7193" max="7417" width="9" style="22" customWidth="1"/>
    <col min="7418" max="7419" width="4.75" style="22"/>
    <col min="7420" max="7420" width="4.75" style="22" customWidth="1"/>
    <col min="7421" max="7421" width="23" style="22" customWidth="1"/>
    <col min="7422" max="7431" width="3.625" style="22" customWidth="1"/>
    <col min="7432" max="7435" width="3.75" style="22" customWidth="1"/>
    <col min="7436" max="7436" width="4.875" style="22" customWidth="1"/>
    <col min="7437" max="7438" width="6.125" style="22" customWidth="1"/>
    <col min="7439" max="7439" width="6.25" style="22" customWidth="1"/>
    <col min="7440" max="7440" width="8.5" style="22" customWidth="1"/>
    <col min="7441" max="7441" width="6" style="22" customWidth="1"/>
    <col min="7442" max="7442" width="7.25" style="22" customWidth="1"/>
    <col min="7443" max="7444" width="6.125" style="22" customWidth="1"/>
    <col min="7445" max="7446" width="5.25" style="22" customWidth="1"/>
    <col min="7447" max="7447" width="5.75" style="22" customWidth="1"/>
    <col min="7448" max="7448" width="28.375" style="22" customWidth="1"/>
    <col min="7449" max="7673" width="9" style="22" customWidth="1"/>
    <col min="7674" max="7675" width="4.75" style="22"/>
    <col min="7676" max="7676" width="4.75" style="22" customWidth="1"/>
    <col min="7677" max="7677" width="23" style="22" customWidth="1"/>
    <col min="7678" max="7687" width="3.625" style="22" customWidth="1"/>
    <col min="7688" max="7691" width="3.75" style="22" customWidth="1"/>
    <col min="7692" max="7692" width="4.875" style="22" customWidth="1"/>
    <col min="7693" max="7694" width="6.125" style="22" customWidth="1"/>
    <col min="7695" max="7695" width="6.25" style="22" customWidth="1"/>
    <col min="7696" max="7696" width="8.5" style="22" customWidth="1"/>
    <col min="7697" max="7697" width="6" style="22" customWidth="1"/>
    <col min="7698" max="7698" width="7.25" style="22" customWidth="1"/>
    <col min="7699" max="7700" width="6.125" style="22" customWidth="1"/>
    <col min="7701" max="7702" width="5.25" style="22" customWidth="1"/>
    <col min="7703" max="7703" width="5.75" style="22" customWidth="1"/>
    <col min="7704" max="7704" width="28.375" style="22" customWidth="1"/>
    <col min="7705" max="7929" width="9" style="22" customWidth="1"/>
    <col min="7930" max="7931" width="4.75" style="22"/>
    <col min="7932" max="7932" width="4.75" style="22" customWidth="1"/>
    <col min="7933" max="7933" width="23" style="22" customWidth="1"/>
    <col min="7934" max="7943" width="3.625" style="22" customWidth="1"/>
    <col min="7944" max="7947" width="3.75" style="22" customWidth="1"/>
    <col min="7948" max="7948" width="4.875" style="22" customWidth="1"/>
    <col min="7949" max="7950" width="6.125" style="22" customWidth="1"/>
    <col min="7951" max="7951" width="6.25" style="22" customWidth="1"/>
    <col min="7952" max="7952" width="8.5" style="22" customWidth="1"/>
    <col min="7953" max="7953" width="6" style="22" customWidth="1"/>
    <col min="7954" max="7954" width="7.25" style="22" customWidth="1"/>
    <col min="7955" max="7956" width="6.125" style="22" customWidth="1"/>
    <col min="7957" max="7958" width="5.25" style="22" customWidth="1"/>
    <col min="7959" max="7959" width="5.75" style="22" customWidth="1"/>
    <col min="7960" max="7960" width="28.375" style="22" customWidth="1"/>
    <col min="7961" max="8185" width="9" style="22" customWidth="1"/>
    <col min="8186" max="8187" width="4.75" style="22"/>
    <col min="8188" max="8188" width="4.75" style="22" customWidth="1"/>
    <col min="8189" max="8189" width="23" style="22" customWidth="1"/>
    <col min="8190" max="8199" width="3.625" style="22" customWidth="1"/>
    <col min="8200" max="8203" width="3.75" style="22" customWidth="1"/>
    <col min="8204" max="8204" width="4.875" style="22" customWidth="1"/>
    <col min="8205" max="8206" width="6.125" style="22" customWidth="1"/>
    <col min="8207" max="8207" width="6.25" style="22" customWidth="1"/>
    <col min="8208" max="8208" width="8.5" style="22" customWidth="1"/>
    <col min="8209" max="8209" width="6" style="22" customWidth="1"/>
    <col min="8210" max="8210" width="7.25" style="22" customWidth="1"/>
    <col min="8211" max="8212" width="6.125" style="22" customWidth="1"/>
    <col min="8213" max="8214" width="5.25" style="22" customWidth="1"/>
    <col min="8215" max="8215" width="5.75" style="22" customWidth="1"/>
    <col min="8216" max="8216" width="28.375" style="22" customWidth="1"/>
    <col min="8217" max="8441" width="9" style="22" customWidth="1"/>
    <col min="8442" max="8443" width="4.75" style="22"/>
    <col min="8444" max="8444" width="4.75" style="22" customWidth="1"/>
    <col min="8445" max="8445" width="23" style="22" customWidth="1"/>
    <col min="8446" max="8455" width="3.625" style="22" customWidth="1"/>
    <col min="8456" max="8459" width="3.75" style="22" customWidth="1"/>
    <col min="8460" max="8460" width="4.875" style="22" customWidth="1"/>
    <col min="8461" max="8462" width="6.125" style="22" customWidth="1"/>
    <col min="8463" max="8463" width="6.25" style="22" customWidth="1"/>
    <col min="8464" max="8464" width="8.5" style="22" customWidth="1"/>
    <col min="8465" max="8465" width="6" style="22" customWidth="1"/>
    <col min="8466" max="8466" width="7.25" style="22" customWidth="1"/>
    <col min="8467" max="8468" width="6.125" style="22" customWidth="1"/>
    <col min="8469" max="8470" width="5.25" style="22" customWidth="1"/>
    <col min="8471" max="8471" width="5.75" style="22" customWidth="1"/>
    <col min="8472" max="8472" width="28.375" style="22" customWidth="1"/>
    <col min="8473" max="8697" width="9" style="22" customWidth="1"/>
    <col min="8698" max="8699" width="4.75" style="22"/>
    <col min="8700" max="8700" width="4.75" style="22" customWidth="1"/>
    <col min="8701" max="8701" width="23" style="22" customWidth="1"/>
    <col min="8702" max="8711" width="3.625" style="22" customWidth="1"/>
    <col min="8712" max="8715" width="3.75" style="22" customWidth="1"/>
    <col min="8716" max="8716" width="4.875" style="22" customWidth="1"/>
    <col min="8717" max="8718" width="6.125" style="22" customWidth="1"/>
    <col min="8719" max="8719" width="6.25" style="22" customWidth="1"/>
    <col min="8720" max="8720" width="8.5" style="22" customWidth="1"/>
    <col min="8721" max="8721" width="6" style="22" customWidth="1"/>
    <col min="8722" max="8722" width="7.25" style="22" customWidth="1"/>
    <col min="8723" max="8724" width="6.125" style="22" customWidth="1"/>
    <col min="8725" max="8726" width="5.25" style="22" customWidth="1"/>
    <col min="8727" max="8727" width="5.75" style="22" customWidth="1"/>
    <col min="8728" max="8728" width="28.375" style="22" customWidth="1"/>
    <col min="8729" max="8953" width="9" style="22" customWidth="1"/>
    <col min="8954" max="8955" width="4.75" style="22"/>
    <col min="8956" max="8956" width="4.75" style="22" customWidth="1"/>
    <col min="8957" max="8957" width="23" style="22" customWidth="1"/>
    <col min="8958" max="8967" width="3.625" style="22" customWidth="1"/>
    <col min="8968" max="8971" width="3.75" style="22" customWidth="1"/>
    <col min="8972" max="8972" width="4.875" style="22" customWidth="1"/>
    <col min="8973" max="8974" width="6.125" style="22" customWidth="1"/>
    <col min="8975" max="8975" width="6.25" style="22" customWidth="1"/>
    <col min="8976" max="8976" width="8.5" style="22" customWidth="1"/>
    <col min="8977" max="8977" width="6" style="22" customWidth="1"/>
    <col min="8978" max="8978" width="7.25" style="22" customWidth="1"/>
    <col min="8979" max="8980" width="6.125" style="22" customWidth="1"/>
    <col min="8981" max="8982" width="5.25" style="22" customWidth="1"/>
    <col min="8983" max="8983" width="5.75" style="22" customWidth="1"/>
    <col min="8984" max="8984" width="28.375" style="22" customWidth="1"/>
    <col min="8985" max="9209" width="9" style="22" customWidth="1"/>
    <col min="9210" max="9211" width="4.75" style="22"/>
    <col min="9212" max="9212" width="4.75" style="22" customWidth="1"/>
    <col min="9213" max="9213" width="23" style="22" customWidth="1"/>
    <col min="9214" max="9223" width="3.625" style="22" customWidth="1"/>
    <col min="9224" max="9227" width="3.75" style="22" customWidth="1"/>
    <col min="9228" max="9228" width="4.875" style="22" customWidth="1"/>
    <col min="9229" max="9230" width="6.125" style="22" customWidth="1"/>
    <col min="9231" max="9231" width="6.25" style="22" customWidth="1"/>
    <col min="9232" max="9232" width="8.5" style="22" customWidth="1"/>
    <col min="9233" max="9233" width="6" style="22" customWidth="1"/>
    <col min="9234" max="9234" width="7.25" style="22" customWidth="1"/>
    <col min="9235" max="9236" width="6.125" style="22" customWidth="1"/>
    <col min="9237" max="9238" width="5.25" style="22" customWidth="1"/>
    <col min="9239" max="9239" width="5.75" style="22" customWidth="1"/>
    <col min="9240" max="9240" width="28.375" style="22" customWidth="1"/>
    <col min="9241" max="9465" width="9" style="22" customWidth="1"/>
    <col min="9466" max="9467" width="4.75" style="22"/>
    <col min="9468" max="9468" width="4.75" style="22" customWidth="1"/>
    <col min="9469" max="9469" width="23" style="22" customWidth="1"/>
    <col min="9470" max="9479" width="3.625" style="22" customWidth="1"/>
    <col min="9480" max="9483" width="3.75" style="22" customWidth="1"/>
    <col min="9484" max="9484" width="4.875" style="22" customWidth="1"/>
    <col min="9485" max="9486" width="6.125" style="22" customWidth="1"/>
    <col min="9487" max="9487" width="6.25" style="22" customWidth="1"/>
    <col min="9488" max="9488" width="8.5" style="22" customWidth="1"/>
    <col min="9489" max="9489" width="6" style="22" customWidth="1"/>
    <col min="9490" max="9490" width="7.25" style="22" customWidth="1"/>
    <col min="9491" max="9492" width="6.125" style="22" customWidth="1"/>
    <col min="9493" max="9494" width="5.25" style="22" customWidth="1"/>
    <col min="9495" max="9495" width="5.75" style="22" customWidth="1"/>
    <col min="9496" max="9496" width="28.375" style="22" customWidth="1"/>
    <col min="9497" max="9721" width="9" style="22" customWidth="1"/>
    <col min="9722" max="9723" width="4.75" style="22"/>
    <col min="9724" max="9724" width="4.75" style="22" customWidth="1"/>
    <col min="9725" max="9725" width="23" style="22" customWidth="1"/>
    <col min="9726" max="9735" width="3.625" style="22" customWidth="1"/>
    <col min="9736" max="9739" width="3.75" style="22" customWidth="1"/>
    <col min="9740" max="9740" width="4.875" style="22" customWidth="1"/>
    <col min="9741" max="9742" width="6.125" style="22" customWidth="1"/>
    <col min="9743" max="9743" width="6.25" style="22" customWidth="1"/>
    <col min="9744" max="9744" width="8.5" style="22" customWidth="1"/>
    <col min="9745" max="9745" width="6" style="22" customWidth="1"/>
    <col min="9746" max="9746" width="7.25" style="22" customWidth="1"/>
    <col min="9747" max="9748" width="6.125" style="22" customWidth="1"/>
    <col min="9749" max="9750" width="5.25" style="22" customWidth="1"/>
    <col min="9751" max="9751" width="5.75" style="22" customWidth="1"/>
    <col min="9752" max="9752" width="28.375" style="22" customWidth="1"/>
    <col min="9753" max="9977" width="9" style="22" customWidth="1"/>
    <col min="9978" max="9979" width="4.75" style="22"/>
    <col min="9980" max="9980" width="4.75" style="22" customWidth="1"/>
    <col min="9981" max="9981" width="23" style="22" customWidth="1"/>
    <col min="9982" max="9991" width="3.625" style="22" customWidth="1"/>
    <col min="9992" max="9995" width="3.75" style="22" customWidth="1"/>
    <col min="9996" max="9996" width="4.875" style="22" customWidth="1"/>
    <col min="9997" max="9998" width="6.125" style="22" customWidth="1"/>
    <col min="9999" max="9999" width="6.25" style="22" customWidth="1"/>
    <col min="10000" max="10000" width="8.5" style="22" customWidth="1"/>
    <col min="10001" max="10001" width="6" style="22" customWidth="1"/>
    <col min="10002" max="10002" width="7.25" style="22" customWidth="1"/>
    <col min="10003" max="10004" width="6.125" style="22" customWidth="1"/>
    <col min="10005" max="10006" width="5.25" style="22" customWidth="1"/>
    <col min="10007" max="10007" width="5.75" style="22" customWidth="1"/>
    <col min="10008" max="10008" width="28.375" style="22" customWidth="1"/>
    <col min="10009" max="10233" width="9" style="22" customWidth="1"/>
    <col min="10234" max="10235" width="4.75" style="22"/>
    <col min="10236" max="10236" width="4.75" style="22" customWidth="1"/>
    <col min="10237" max="10237" width="23" style="22" customWidth="1"/>
    <col min="10238" max="10247" width="3.625" style="22" customWidth="1"/>
    <col min="10248" max="10251" width="3.75" style="22" customWidth="1"/>
    <col min="10252" max="10252" width="4.875" style="22" customWidth="1"/>
    <col min="10253" max="10254" width="6.125" style="22" customWidth="1"/>
    <col min="10255" max="10255" width="6.25" style="22" customWidth="1"/>
    <col min="10256" max="10256" width="8.5" style="22" customWidth="1"/>
    <col min="10257" max="10257" width="6" style="22" customWidth="1"/>
    <col min="10258" max="10258" width="7.25" style="22" customWidth="1"/>
    <col min="10259" max="10260" width="6.125" style="22" customWidth="1"/>
    <col min="10261" max="10262" width="5.25" style="22" customWidth="1"/>
    <col min="10263" max="10263" width="5.75" style="22" customWidth="1"/>
    <col min="10264" max="10264" width="28.375" style="22" customWidth="1"/>
    <col min="10265" max="10489" width="9" style="22" customWidth="1"/>
    <col min="10490" max="10491" width="4.75" style="22"/>
    <col min="10492" max="10492" width="4.75" style="22" customWidth="1"/>
    <col min="10493" max="10493" width="23" style="22" customWidth="1"/>
    <col min="10494" max="10503" width="3.625" style="22" customWidth="1"/>
    <col min="10504" max="10507" width="3.75" style="22" customWidth="1"/>
    <col min="10508" max="10508" width="4.875" style="22" customWidth="1"/>
    <col min="10509" max="10510" width="6.125" style="22" customWidth="1"/>
    <col min="10511" max="10511" width="6.25" style="22" customWidth="1"/>
    <col min="10512" max="10512" width="8.5" style="22" customWidth="1"/>
    <col min="10513" max="10513" width="6" style="22" customWidth="1"/>
    <col min="10514" max="10514" width="7.25" style="22" customWidth="1"/>
    <col min="10515" max="10516" width="6.125" style="22" customWidth="1"/>
    <col min="10517" max="10518" width="5.25" style="22" customWidth="1"/>
    <col min="10519" max="10519" width="5.75" style="22" customWidth="1"/>
    <col min="10520" max="10520" width="28.375" style="22" customWidth="1"/>
    <col min="10521" max="10745" width="9" style="22" customWidth="1"/>
    <col min="10746" max="10747" width="4.75" style="22"/>
    <col min="10748" max="10748" width="4.75" style="22" customWidth="1"/>
    <col min="10749" max="10749" width="23" style="22" customWidth="1"/>
    <col min="10750" max="10759" width="3.625" style="22" customWidth="1"/>
    <col min="10760" max="10763" width="3.75" style="22" customWidth="1"/>
    <col min="10764" max="10764" width="4.875" style="22" customWidth="1"/>
    <col min="10765" max="10766" width="6.125" style="22" customWidth="1"/>
    <col min="10767" max="10767" width="6.25" style="22" customWidth="1"/>
    <col min="10768" max="10768" width="8.5" style="22" customWidth="1"/>
    <col min="10769" max="10769" width="6" style="22" customWidth="1"/>
    <col min="10770" max="10770" width="7.25" style="22" customWidth="1"/>
    <col min="10771" max="10772" width="6.125" style="22" customWidth="1"/>
    <col min="10773" max="10774" width="5.25" style="22" customWidth="1"/>
    <col min="10775" max="10775" width="5.75" style="22" customWidth="1"/>
    <col min="10776" max="10776" width="28.375" style="22" customWidth="1"/>
    <col min="10777" max="11001" width="9" style="22" customWidth="1"/>
    <col min="11002" max="11003" width="4.75" style="22"/>
    <col min="11004" max="11004" width="4.75" style="22" customWidth="1"/>
    <col min="11005" max="11005" width="23" style="22" customWidth="1"/>
    <col min="11006" max="11015" width="3.625" style="22" customWidth="1"/>
    <col min="11016" max="11019" width="3.75" style="22" customWidth="1"/>
    <col min="11020" max="11020" width="4.875" style="22" customWidth="1"/>
    <col min="11021" max="11022" width="6.125" style="22" customWidth="1"/>
    <col min="11023" max="11023" width="6.25" style="22" customWidth="1"/>
    <col min="11024" max="11024" width="8.5" style="22" customWidth="1"/>
    <col min="11025" max="11025" width="6" style="22" customWidth="1"/>
    <col min="11026" max="11026" width="7.25" style="22" customWidth="1"/>
    <col min="11027" max="11028" width="6.125" style="22" customWidth="1"/>
    <col min="11029" max="11030" width="5.25" style="22" customWidth="1"/>
    <col min="11031" max="11031" width="5.75" style="22" customWidth="1"/>
    <col min="11032" max="11032" width="28.375" style="22" customWidth="1"/>
    <col min="11033" max="11257" width="9" style="22" customWidth="1"/>
    <col min="11258" max="11259" width="4.75" style="22"/>
    <col min="11260" max="11260" width="4.75" style="22" customWidth="1"/>
    <col min="11261" max="11261" width="23" style="22" customWidth="1"/>
    <col min="11262" max="11271" width="3.625" style="22" customWidth="1"/>
    <col min="11272" max="11275" width="3.75" style="22" customWidth="1"/>
    <col min="11276" max="11276" width="4.875" style="22" customWidth="1"/>
    <col min="11277" max="11278" width="6.125" style="22" customWidth="1"/>
    <col min="11279" max="11279" width="6.25" style="22" customWidth="1"/>
    <col min="11280" max="11280" width="8.5" style="22" customWidth="1"/>
    <col min="11281" max="11281" width="6" style="22" customWidth="1"/>
    <col min="11282" max="11282" width="7.25" style="22" customWidth="1"/>
    <col min="11283" max="11284" width="6.125" style="22" customWidth="1"/>
    <col min="11285" max="11286" width="5.25" style="22" customWidth="1"/>
    <col min="11287" max="11287" width="5.75" style="22" customWidth="1"/>
    <col min="11288" max="11288" width="28.375" style="22" customWidth="1"/>
    <col min="11289" max="11513" width="9" style="22" customWidth="1"/>
    <col min="11514" max="11515" width="4.75" style="22"/>
    <col min="11516" max="11516" width="4.75" style="22" customWidth="1"/>
    <col min="11517" max="11517" width="23" style="22" customWidth="1"/>
    <col min="11518" max="11527" width="3.625" style="22" customWidth="1"/>
    <col min="11528" max="11531" width="3.75" style="22" customWidth="1"/>
    <col min="11532" max="11532" width="4.875" style="22" customWidth="1"/>
    <col min="11533" max="11534" width="6.125" style="22" customWidth="1"/>
    <col min="11535" max="11535" width="6.25" style="22" customWidth="1"/>
    <col min="11536" max="11536" width="8.5" style="22" customWidth="1"/>
    <col min="11537" max="11537" width="6" style="22" customWidth="1"/>
    <col min="11538" max="11538" width="7.25" style="22" customWidth="1"/>
    <col min="11539" max="11540" width="6.125" style="22" customWidth="1"/>
    <col min="11541" max="11542" width="5.25" style="22" customWidth="1"/>
    <col min="11543" max="11543" width="5.75" style="22" customWidth="1"/>
    <col min="11544" max="11544" width="28.375" style="22" customWidth="1"/>
    <col min="11545" max="11769" width="9" style="22" customWidth="1"/>
    <col min="11770" max="11771" width="4.75" style="22"/>
    <col min="11772" max="11772" width="4.75" style="22" customWidth="1"/>
    <col min="11773" max="11773" width="23" style="22" customWidth="1"/>
    <col min="11774" max="11783" width="3.625" style="22" customWidth="1"/>
    <col min="11784" max="11787" width="3.75" style="22" customWidth="1"/>
    <col min="11788" max="11788" width="4.875" style="22" customWidth="1"/>
    <col min="11789" max="11790" width="6.125" style="22" customWidth="1"/>
    <col min="11791" max="11791" width="6.25" style="22" customWidth="1"/>
    <col min="11792" max="11792" width="8.5" style="22" customWidth="1"/>
    <col min="11793" max="11793" width="6" style="22" customWidth="1"/>
    <col min="11794" max="11794" width="7.25" style="22" customWidth="1"/>
    <col min="11795" max="11796" width="6.125" style="22" customWidth="1"/>
    <col min="11797" max="11798" width="5.25" style="22" customWidth="1"/>
    <col min="11799" max="11799" width="5.75" style="22" customWidth="1"/>
    <col min="11800" max="11800" width="28.375" style="22" customWidth="1"/>
    <col min="11801" max="12025" width="9" style="22" customWidth="1"/>
    <col min="12026" max="12027" width="4.75" style="22"/>
    <col min="12028" max="12028" width="4.75" style="22" customWidth="1"/>
    <col min="12029" max="12029" width="23" style="22" customWidth="1"/>
    <col min="12030" max="12039" width="3.625" style="22" customWidth="1"/>
    <col min="12040" max="12043" width="3.75" style="22" customWidth="1"/>
    <col min="12044" max="12044" width="4.875" style="22" customWidth="1"/>
    <col min="12045" max="12046" width="6.125" style="22" customWidth="1"/>
    <col min="12047" max="12047" width="6.25" style="22" customWidth="1"/>
    <col min="12048" max="12048" width="8.5" style="22" customWidth="1"/>
    <col min="12049" max="12049" width="6" style="22" customWidth="1"/>
    <col min="12050" max="12050" width="7.25" style="22" customWidth="1"/>
    <col min="12051" max="12052" width="6.125" style="22" customWidth="1"/>
    <col min="12053" max="12054" width="5.25" style="22" customWidth="1"/>
    <col min="12055" max="12055" width="5.75" style="22" customWidth="1"/>
    <col min="12056" max="12056" width="28.375" style="22" customWidth="1"/>
    <col min="12057" max="12281" width="9" style="22" customWidth="1"/>
    <col min="12282" max="12283" width="4.75" style="22"/>
    <col min="12284" max="12284" width="4.75" style="22" customWidth="1"/>
    <col min="12285" max="12285" width="23" style="22" customWidth="1"/>
    <col min="12286" max="12295" width="3.625" style="22" customWidth="1"/>
    <col min="12296" max="12299" width="3.75" style="22" customWidth="1"/>
    <col min="12300" max="12300" width="4.875" style="22" customWidth="1"/>
    <col min="12301" max="12302" width="6.125" style="22" customWidth="1"/>
    <col min="12303" max="12303" width="6.25" style="22" customWidth="1"/>
    <col min="12304" max="12304" width="8.5" style="22" customWidth="1"/>
    <col min="12305" max="12305" width="6" style="22" customWidth="1"/>
    <col min="12306" max="12306" width="7.25" style="22" customWidth="1"/>
    <col min="12307" max="12308" width="6.125" style="22" customWidth="1"/>
    <col min="12309" max="12310" width="5.25" style="22" customWidth="1"/>
    <col min="12311" max="12311" width="5.75" style="22" customWidth="1"/>
    <col min="12312" max="12312" width="28.375" style="22" customWidth="1"/>
    <col min="12313" max="12537" width="9" style="22" customWidth="1"/>
    <col min="12538" max="12539" width="4.75" style="22"/>
    <col min="12540" max="12540" width="4.75" style="22" customWidth="1"/>
    <col min="12541" max="12541" width="23" style="22" customWidth="1"/>
    <col min="12542" max="12551" width="3.625" style="22" customWidth="1"/>
    <col min="12552" max="12555" width="3.75" style="22" customWidth="1"/>
    <col min="12556" max="12556" width="4.875" style="22" customWidth="1"/>
    <col min="12557" max="12558" width="6.125" style="22" customWidth="1"/>
    <col min="12559" max="12559" width="6.25" style="22" customWidth="1"/>
    <col min="12560" max="12560" width="8.5" style="22" customWidth="1"/>
    <col min="12561" max="12561" width="6" style="22" customWidth="1"/>
    <col min="12562" max="12562" width="7.25" style="22" customWidth="1"/>
    <col min="12563" max="12564" width="6.125" style="22" customWidth="1"/>
    <col min="12565" max="12566" width="5.25" style="22" customWidth="1"/>
    <col min="12567" max="12567" width="5.75" style="22" customWidth="1"/>
    <col min="12568" max="12568" width="28.375" style="22" customWidth="1"/>
    <col min="12569" max="12793" width="9" style="22" customWidth="1"/>
    <col min="12794" max="12795" width="4.75" style="22"/>
    <col min="12796" max="12796" width="4.75" style="22" customWidth="1"/>
    <col min="12797" max="12797" width="23" style="22" customWidth="1"/>
    <col min="12798" max="12807" width="3.625" style="22" customWidth="1"/>
    <col min="12808" max="12811" width="3.75" style="22" customWidth="1"/>
    <col min="12812" max="12812" width="4.875" style="22" customWidth="1"/>
    <col min="12813" max="12814" width="6.125" style="22" customWidth="1"/>
    <col min="12815" max="12815" width="6.25" style="22" customWidth="1"/>
    <col min="12816" max="12816" width="8.5" style="22" customWidth="1"/>
    <col min="12817" max="12817" width="6" style="22" customWidth="1"/>
    <col min="12818" max="12818" width="7.25" style="22" customWidth="1"/>
    <col min="12819" max="12820" width="6.125" style="22" customWidth="1"/>
    <col min="12821" max="12822" width="5.25" style="22" customWidth="1"/>
    <col min="12823" max="12823" width="5.75" style="22" customWidth="1"/>
    <col min="12824" max="12824" width="28.375" style="22" customWidth="1"/>
    <col min="12825" max="13049" width="9" style="22" customWidth="1"/>
    <col min="13050" max="13051" width="4.75" style="22"/>
    <col min="13052" max="13052" width="4.75" style="22" customWidth="1"/>
    <col min="13053" max="13053" width="23" style="22" customWidth="1"/>
    <col min="13054" max="13063" width="3.625" style="22" customWidth="1"/>
    <col min="13064" max="13067" width="3.75" style="22" customWidth="1"/>
    <col min="13068" max="13068" width="4.875" style="22" customWidth="1"/>
    <col min="13069" max="13070" width="6.125" style="22" customWidth="1"/>
    <col min="13071" max="13071" width="6.25" style="22" customWidth="1"/>
    <col min="13072" max="13072" width="8.5" style="22" customWidth="1"/>
    <col min="13073" max="13073" width="6" style="22" customWidth="1"/>
    <col min="13074" max="13074" width="7.25" style="22" customWidth="1"/>
    <col min="13075" max="13076" width="6.125" style="22" customWidth="1"/>
    <col min="13077" max="13078" width="5.25" style="22" customWidth="1"/>
    <col min="13079" max="13079" width="5.75" style="22" customWidth="1"/>
    <col min="13080" max="13080" width="28.375" style="22" customWidth="1"/>
    <col min="13081" max="13305" width="9" style="22" customWidth="1"/>
    <col min="13306" max="13307" width="4.75" style="22"/>
    <col min="13308" max="13308" width="4.75" style="22" customWidth="1"/>
    <col min="13309" max="13309" width="23" style="22" customWidth="1"/>
    <col min="13310" max="13319" width="3.625" style="22" customWidth="1"/>
    <col min="13320" max="13323" width="3.75" style="22" customWidth="1"/>
    <col min="13324" max="13324" width="4.875" style="22" customWidth="1"/>
    <col min="13325" max="13326" width="6.125" style="22" customWidth="1"/>
    <col min="13327" max="13327" width="6.25" style="22" customWidth="1"/>
    <col min="13328" max="13328" width="8.5" style="22" customWidth="1"/>
    <col min="13329" max="13329" width="6" style="22" customWidth="1"/>
    <col min="13330" max="13330" width="7.25" style="22" customWidth="1"/>
    <col min="13331" max="13332" width="6.125" style="22" customWidth="1"/>
    <col min="13333" max="13334" width="5.25" style="22" customWidth="1"/>
    <col min="13335" max="13335" width="5.75" style="22" customWidth="1"/>
    <col min="13336" max="13336" width="28.375" style="22" customWidth="1"/>
    <col min="13337" max="13561" width="9" style="22" customWidth="1"/>
    <col min="13562" max="13563" width="4.75" style="22"/>
    <col min="13564" max="13564" width="4.75" style="22" customWidth="1"/>
    <col min="13565" max="13565" width="23" style="22" customWidth="1"/>
    <col min="13566" max="13575" width="3.625" style="22" customWidth="1"/>
    <col min="13576" max="13579" width="3.75" style="22" customWidth="1"/>
    <col min="13580" max="13580" width="4.875" style="22" customWidth="1"/>
    <col min="13581" max="13582" width="6.125" style="22" customWidth="1"/>
    <col min="13583" max="13583" width="6.25" style="22" customWidth="1"/>
    <col min="13584" max="13584" width="8.5" style="22" customWidth="1"/>
    <col min="13585" max="13585" width="6" style="22" customWidth="1"/>
    <col min="13586" max="13586" width="7.25" style="22" customWidth="1"/>
    <col min="13587" max="13588" width="6.125" style="22" customWidth="1"/>
    <col min="13589" max="13590" width="5.25" style="22" customWidth="1"/>
    <col min="13591" max="13591" width="5.75" style="22" customWidth="1"/>
    <col min="13592" max="13592" width="28.375" style="22" customWidth="1"/>
    <col min="13593" max="13817" width="9" style="22" customWidth="1"/>
    <col min="13818" max="13819" width="4.75" style="22"/>
    <col min="13820" max="13820" width="4.75" style="22" customWidth="1"/>
    <col min="13821" max="13821" width="23" style="22" customWidth="1"/>
    <col min="13822" max="13831" width="3.625" style="22" customWidth="1"/>
    <col min="13832" max="13835" width="3.75" style="22" customWidth="1"/>
    <col min="13836" max="13836" width="4.875" style="22" customWidth="1"/>
    <col min="13837" max="13838" width="6.125" style="22" customWidth="1"/>
    <col min="13839" max="13839" width="6.25" style="22" customWidth="1"/>
    <col min="13840" max="13840" width="8.5" style="22" customWidth="1"/>
    <col min="13841" max="13841" width="6" style="22" customWidth="1"/>
    <col min="13842" max="13842" width="7.25" style="22" customWidth="1"/>
    <col min="13843" max="13844" width="6.125" style="22" customWidth="1"/>
    <col min="13845" max="13846" width="5.25" style="22" customWidth="1"/>
    <col min="13847" max="13847" width="5.75" style="22" customWidth="1"/>
    <col min="13848" max="13848" width="28.375" style="22" customWidth="1"/>
    <col min="13849" max="14073" width="9" style="22" customWidth="1"/>
    <col min="14074" max="14075" width="4.75" style="22"/>
    <col min="14076" max="14076" width="4.75" style="22" customWidth="1"/>
    <col min="14077" max="14077" width="23" style="22" customWidth="1"/>
    <col min="14078" max="14087" width="3.625" style="22" customWidth="1"/>
    <col min="14088" max="14091" width="3.75" style="22" customWidth="1"/>
    <col min="14092" max="14092" width="4.875" style="22" customWidth="1"/>
    <col min="14093" max="14094" width="6.125" style="22" customWidth="1"/>
    <col min="14095" max="14095" width="6.25" style="22" customWidth="1"/>
    <col min="14096" max="14096" width="8.5" style="22" customWidth="1"/>
    <col min="14097" max="14097" width="6" style="22" customWidth="1"/>
    <col min="14098" max="14098" width="7.25" style="22" customWidth="1"/>
    <col min="14099" max="14100" width="6.125" style="22" customWidth="1"/>
    <col min="14101" max="14102" width="5.25" style="22" customWidth="1"/>
    <col min="14103" max="14103" width="5.75" style="22" customWidth="1"/>
    <col min="14104" max="14104" width="28.375" style="22" customWidth="1"/>
    <col min="14105" max="14329" width="9" style="22" customWidth="1"/>
    <col min="14330" max="14331" width="4.75" style="22"/>
    <col min="14332" max="14332" width="4.75" style="22" customWidth="1"/>
    <col min="14333" max="14333" width="23" style="22" customWidth="1"/>
    <col min="14334" max="14343" width="3.625" style="22" customWidth="1"/>
    <col min="14344" max="14347" width="3.75" style="22" customWidth="1"/>
    <col min="14348" max="14348" width="4.875" style="22" customWidth="1"/>
    <col min="14349" max="14350" width="6.125" style="22" customWidth="1"/>
    <col min="14351" max="14351" width="6.25" style="22" customWidth="1"/>
    <col min="14352" max="14352" width="8.5" style="22" customWidth="1"/>
    <col min="14353" max="14353" width="6" style="22" customWidth="1"/>
    <col min="14354" max="14354" width="7.25" style="22" customWidth="1"/>
    <col min="14355" max="14356" width="6.125" style="22" customWidth="1"/>
    <col min="14357" max="14358" width="5.25" style="22" customWidth="1"/>
    <col min="14359" max="14359" width="5.75" style="22" customWidth="1"/>
    <col min="14360" max="14360" width="28.375" style="22" customWidth="1"/>
    <col min="14361" max="14585" width="9" style="22" customWidth="1"/>
    <col min="14586" max="14587" width="4.75" style="22"/>
    <col min="14588" max="14588" width="4.75" style="22" customWidth="1"/>
    <col min="14589" max="14589" width="23" style="22" customWidth="1"/>
    <col min="14590" max="14599" width="3.625" style="22" customWidth="1"/>
    <col min="14600" max="14603" width="3.75" style="22" customWidth="1"/>
    <col min="14604" max="14604" width="4.875" style="22" customWidth="1"/>
    <col min="14605" max="14606" width="6.125" style="22" customWidth="1"/>
    <col min="14607" max="14607" width="6.25" style="22" customWidth="1"/>
    <col min="14608" max="14608" width="8.5" style="22" customWidth="1"/>
    <col min="14609" max="14609" width="6" style="22" customWidth="1"/>
    <col min="14610" max="14610" width="7.25" style="22" customWidth="1"/>
    <col min="14611" max="14612" width="6.125" style="22" customWidth="1"/>
    <col min="14613" max="14614" width="5.25" style="22" customWidth="1"/>
    <col min="14615" max="14615" width="5.75" style="22" customWidth="1"/>
    <col min="14616" max="14616" width="28.375" style="22" customWidth="1"/>
    <col min="14617" max="14841" width="9" style="22" customWidth="1"/>
    <col min="14842" max="14843" width="4.75" style="22"/>
    <col min="14844" max="14844" width="4.75" style="22" customWidth="1"/>
    <col min="14845" max="14845" width="23" style="22" customWidth="1"/>
    <col min="14846" max="14855" width="3.625" style="22" customWidth="1"/>
    <col min="14856" max="14859" width="3.75" style="22" customWidth="1"/>
    <col min="14860" max="14860" width="4.875" style="22" customWidth="1"/>
    <col min="14861" max="14862" width="6.125" style="22" customWidth="1"/>
    <col min="14863" max="14863" width="6.25" style="22" customWidth="1"/>
    <col min="14864" max="14864" width="8.5" style="22" customWidth="1"/>
    <col min="14865" max="14865" width="6" style="22" customWidth="1"/>
    <col min="14866" max="14866" width="7.25" style="22" customWidth="1"/>
    <col min="14867" max="14868" width="6.125" style="22" customWidth="1"/>
    <col min="14869" max="14870" width="5.25" style="22" customWidth="1"/>
    <col min="14871" max="14871" width="5.75" style="22" customWidth="1"/>
    <col min="14872" max="14872" width="28.375" style="22" customWidth="1"/>
    <col min="14873" max="15097" width="9" style="22" customWidth="1"/>
    <col min="15098" max="15099" width="4.75" style="22"/>
    <col min="15100" max="15100" width="4.75" style="22" customWidth="1"/>
    <col min="15101" max="15101" width="23" style="22" customWidth="1"/>
    <col min="15102" max="15111" width="3.625" style="22" customWidth="1"/>
    <col min="15112" max="15115" width="3.75" style="22" customWidth="1"/>
    <col min="15116" max="15116" width="4.875" style="22" customWidth="1"/>
    <col min="15117" max="15118" width="6.125" style="22" customWidth="1"/>
    <col min="15119" max="15119" width="6.25" style="22" customWidth="1"/>
    <col min="15120" max="15120" width="8.5" style="22" customWidth="1"/>
    <col min="15121" max="15121" width="6" style="22" customWidth="1"/>
    <col min="15122" max="15122" width="7.25" style="22" customWidth="1"/>
    <col min="15123" max="15124" width="6.125" style="22" customWidth="1"/>
    <col min="15125" max="15126" width="5.25" style="22" customWidth="1"/>
    <col min="15127" max="15127" width="5.75" style="22" customWidth="1"/>
    <col min="15128" max="15128" width="28.375" style="22" customWidth="1"/>
    <col min="15129" max="15353" width="9" style="22" customWidth="1"/>
    <col min="15354" max="15355" width="4.75" style="22"/>
    <col min="15356" max="15356" width="4.75" style="22" customWidth="1"/>
    <col min="15357" max="15357" width="23" style="22" customWidth="1"/>
    <col min="15358" max="15367" width="3.625" style="22" customWidth="1"/>
    <col min="15368" max="15371" width="3.75" style="22" customWidth="1"/>
    <col min="15372" max="15372" width="4.875" style="22" customWidth="1"/>
    <col min="15373" max="15374" width="6.125" style="22" customWidth="1"/>
    <col min="15375" max="15375" width="6.25" style="22" customWidth="1"/>
    <col min="15376" max="15376" width="8.5" style="22" customWidth="1"/>
    <col min="15377" max="15377" width="6" style="22" customWidth="1"/>
    <col min="15378" max="15378" width="7.25" style="22" customWidth="1"/>
    <col min="15379" max="15380" width="6.125" style="22" customWidth="1"/>
    <col min="15381" max="15382" width="5.25" style="22" customWidth="1"/>
    <col min="15383" max="15383" width="5.75" style="22" customWidth="1"/>
    <col min="15384" max="15384" width="28.375" style="22" customWidth="1"/>
    <col min="15385" max="15609" width="9" style="22" customWidth="1"/>
    <col min="15610" max="15611" width="4.75" style="22"/>
    <col min="15612" max="15612" width="4.75" style="22" customWidth="1"/>
    <col min="15613" max="15613" width="23" style="22" customWidth="1"/>
    <col min="15614" max="15623" width="3.625" style="22" customWidth="1"/>
    <col min="15624" max="15627" width="3.75" style="22" customWidth="1"/>
    <col min="15628" max="15628" width="4.875" style="22" customWidth="1"/>
    <col min="15629" max="15630" width="6.125" style="22" customWidth="1"/>
    <col min="15631" max="15631" width="6.25" style="22" customWidth="1"/>
    <col min="15632" max="15632" width="8.5" style="22" customWidth="1"/>
    <col min="15633" max="15633" width="6" style="22" customWidth="1"/>
    <col min="15634" max="15634" width="7.25" style="22" customWidth="1"/>
    <col min="15635" max="15636" width="6.125" style="22" customWidth="1"/>
    <col min="15637" max="15638" width="5.25" style="22" customWidth="1"/>
    <col min="15639" max="15639" width="5.75" style="22" customWidth="1"/>
    <col min="15640" max="15640" width="28.375" style="22" customWidth="1"/>
    <col min="15641" max="15865" width="9" style="22" customWidth="1"/>
    <col min="15866" max="15867" width="4.75" style="22"/>
    <col min="15868" max="15868" width="4.75" style="22" customWidth="1"/>
    <col min="15869" max="15869" width="23" style="22" customWidth="1"/>
    <col min="15870" max="15879" width="3.625" style="22" customWidth="1"/>
    <col min="15880" max="15883" width="3.75" style="22" customWidth="1"/>
    <col min="15884" max="15884" width="4.875" style="22" customWidth="1"/>
    <col min="15885" max="15886" width="6.125" style="22" customWidth="1"/>
    <col min="15887" max="15887" width="6.25" style="22" customWidth="1"/>
    <col min="15888" max="15888" width="8.5" style="22" customWidth="1"/>
    <col min="15889" max="15889" width="6" style="22" customWidth="1"/>
    <col min="15890" max="15890" width="7.25" style="22" customWidth="1"/>
    <col min="15891" max="15892" width="6.125" style="22" customWidth="1"/>
    <col min="15893" max="15894" width="5.25" style="22" customWidth="1"/>
    <col min="15895" max="15895" width="5.75" style="22" customWidth="1"/>
    <col min="15896" max="15896" width="28.375" style="22" customWidth="1"/>
    <col min="15897" max="16121" width="9" style="22" customWidth="1"/>
    <col min="16122" max="16123" width="4.75" style="22"/>
    <col min="16124" max="16124" width="4.75" style="22" customWidth="1"/>
    <col min="16125" max="16125" width="23" style="22" customWidth="1"/>
    <col min="16126" max="16135" width="3.625" style="22" customWidth="1"/>
    <col min="16136" max="16139" width="3.75" style="22" customWidth="1"/>
    <col min="16140" max="16140" width="4.875" style="22" customWidth="1"/>
    <col min="16141" max="16142" width="6.125" style="22" customWidth="1"/>
    <col min="16143" max="16143" width="6.25" style="22" customWidth="1"/>
    <col min="16144" max="16144" width="8.5" style="22" customWidth="1"/>
    <col min="16145" max="16145" width="6" style="22" customWidth="1"/>
    <col min="16146" max="16146" width="7.25" style="22" customWidth="1"/>
    <col min="16147" max="16148" width="6.125" style="22" customWidth="1"/>
    <col min="16149" max="16150" width="5.25" style="22" customWidth="1"/>
    <col min="16151" max="16151" width="5.75" style="22" customWidth="1"/>
    <col min="16152" max="16152" width="28.375" style="22" customWidth="1"/>
    <col min="16153" max="16377" width="9" style="22" customWidth="1"/>
    <col min="16378" max="16384" width="4.75" style="22"/>
  </cols>
  <sheetData>
    <row r="1" spans="1:24" s="29" customFormat="1" ht="30" customHeight="1">
      <c r="A1" s="29" t="s">
        <v>36</v>
      </c>
      <c r="C1" s="2"/>
      <c r="D1" s="2"/>
      <c r="E1" s="2"/>
      <c r="F1" s="2"/>
      <c r="G1" s="2"/>
      <c r="H1" s="2"/>
      <c r="I1" s="2"/>
      <c r="J1" s="2"/>
      <c r="K1" s="2"/>
      <c r="L1" s="2"/>
      <c r="M1" s="2"/>
      <c r="N1" s="2"/>
      <c r="O1" s="2"/>
      <c r="P1" s="2"/>
      <c r="Q1" s="2"/>
      <c r="R1" s="3"/>
      <c r="S1" s="3"/>
      <c r="T1" s="3"/>
      <c r="U1" s="2"/>
      <c r="V1" s="2"/>
      <c r="W1" s="31">
        <v>1050208</v>
      </c>
      <c r="X1" s="31"/>
    </row>
    <row r="2" spans="1:24" s="29" customFormat="1" ht="21.95" customHeight="1">
      <c r="A2" s="32" t="s">
        <v>37</v>
      </c>
      <c r="B2" s="32"/>
      <c r="C2" s="32"/>
      <c r="D2" s="32"/>
      <c r="E2" s="32"/>
      <c r="F2" s="32"/>
      <c r="G2" s="32"/>
      <c r="H2" s="32"/>
      <c r="I2" s="32"/>
      <c r="J2" s="32"/>
      <c r="K2" s="32"/>
      <c r="L2" s="32"/>
      <c r="M2" s="32"/>
      <c r="N2" s="32"/>
      <c r="O2" s="32"/>
      <c r="P2" s="32"/>
      <c r="Q2" s="32"/>
      <c r="R2" s="32"/>
      <c r="S2" s="32"/>
      <c r="T2" s="32"/>
      <c r="U2" s="32"/>
      <c r="V2" s="32"/>
      <c r="W2" s="32"/>
      <c r="X2" s="32"/>
    </row>
    <row r="3" spans="1:24" s="29" customFormat="1" ht="20.100000000000001" customHeight="1">
      <c r="A3" s="33" t="s">
        <v>38</v>
      </c>
      <c r="B3" s="33"/>
      <c r="C3" s="33"/>
      <c r="D3" s="33"/>
      <c r="E3" s="33"/>
      <c r="F3" s="33"/>
      <c r="G3" s="33"/>
      <c r="H3" s="33"/>
      <c r="I3" s="33"/>
      <c r="J3" s="33"/>
      <c r="K3" s="33"/>
      <c r="L3" s="33"/>
      <c r="M3" s="33"/>
      <c r="N3" s="33"/>
      <c r="O3" s="33"/>
      <c r="P3" s="33"/>
      <c r="Q3" s="33"/>
      <c r="R3" s="33"/>
      <c r="S3" s="33"/>
      <c r="T3" s="33"/>
      <c r="U3" s="33"/>
      <c r="V3" s="33"/>
      <c r="W3" s="33"/>
      <c r="X3" s="33"/>
    </row>
    <row r="4" spans="1:24" s="29" customFormat="1" ht="20.100000000000001" customHeight="1">
      <c r="A4" s="34" t="s">
        <v>39</v>
      </c>
      <c r="B4" s="34"/>
      <c r="C4" s="34"/>
      <c r="D4" s="34"/>
      <c r="E4" s="34"/>
      <c r="F4" s="34"/>
      <c r="G4" s="34"/>
      <c r="H4" s="34"/>
      <c r="I4" s="34"/>
      <c r="J4" s="34"/>
      <c r="K4" s="34"/>
      <c r="L4" s="34"/>
      <c r="M4" s="34"/>
      <c r="N4" s="34"/>
      <c r="O4" s="34"/>
      <c r="P4" s="34"/>
      <c r="Q4" s="34"/>
      <c r="R4" s="34"/>
      <c r="S4" s="34"/>
      <c r="T4" s="34"/>
      <c r="U4" s="34"/>
      <c r="V4" s="34"/>
      <c r="W4" s="34"/>
      <c r="X4" s="34"/>
    </row>
    <row r="5" spans="1:24" s="29" customFormat="1" ht="20.100000000000001" customHeight="1">
      <c r="A5" s="30" t="s">
        <v>40</v>
      </c>
      <c r="B5" s="30"/>
      <c r="C5" s="30"/>
      <c r="D5" s="30"/>
      <c r="E5" s="30"/>
      <c r="F5" s="30"/>
      <c r="G5" s="30"/>
      <c r="H5" s="30"/>
      <c r="I5" s="30"/>
      <c r="J5" s="30"/>
      <c r="K5" s="30"/>
      <c r="L5" s="30"/>
      <c r="M5" s="30"/>
      <c r="N5" s="30"/>
      <c r="O5" s="30"/>
      <c r="P5" s="30"/>
      <c r="Q5" s="30"/>
      <c r="R5" s="30"/>
      <c r="S5" s="30"/>
      <c r="T5" s="30"/>
      <c r="U5" s="30"/>
      <c r="V5" s="30"/>
      <c r="W5" s="30"/>
      <c r="X5" s="30"/>
    </row>
    <row r="6" spans="1:24" s="29" customFormat="1" ht="20.100000000000001" customHeight="1">
      <c r="A6" s="30" t="s">
        <v>41</v>
      </c>
      <c r="B6" s="30"/>
      <c r="C6" s="30"/>
      <c r="D6" s="30"/>
      <c r="E6" s="30"/>
      <c r="F6" s="30"/>
      <c r="G6" s="30"/>
      <c r="H6" s="30"/>
      <c r="I6" s="30"/>
      <c r="J6" s="30"/>
      <c r="K6" s="30"/>
      <c r="L6" s="30"/>
      <c r="M6" s="30"/>
      <c r="N6" s="30"/>
      <c r="O6" s="30"/>
      <c r="P6" s="30"/>
      <c r="Q6" s="30"/>
      <c r="R6" s="30"/>
      <c r="S6" s="30"/>
      <c r="T6" s="30"/>
      <c r="U6" s="30"/>
      <c r="V6" s="30"/>
      <c r="W6" s="30"/>
      <c r="X6" s="30"/>
    </row>
    <row r="7" spans="1:24" s="29" customFormat="1" ht="38.25" customHeight="1">
      <c r="A7" s="30" t="s">
        <v>42</v>
      </c>
      <c r="B7" s="30"/>
      <c r="C7" s="30"/>
      <c r="D7" s="30"/>
      <c r="E7" s="30"/>
      <c r="F7" s="30"/>
      <c r="G7" s="30"/>
      <c r="H7" s="30"/>
      <c r="I7" s="30"/>
      <c r="J7" s="30"/>
      <c r="K7" s="30"/>
      <c r="L7" s="30"/>
      <c r="M7" s="30"/>
      <c r="N7" s="30"/>
      <c r="O7" s="30"/>
      <c r="P7" s="30"/>
      <c r="Q7" s="30"/>
      <c r="R7" s="30"/>
      <c r="S7" s="30"/>
      <c r="T7" s="30"/>
      <c r="U7" s="30"/>
      <c r="V7" s="30"/>
      <c r="W7" s="30"/>
      <c r="X7" s="30"/>
    </row>
    <row r="8" spans="1:24" s="29" customFormat="1" ht="43.5" customHeight="1">
      <c r="A8" s="35" t="s">
        <v>43</v>
      </c>
      <c r="B8" s="35"/>
      <c r="C8" s="35"/>
      <c r="D8" s="35"/>
      <c r="E8" s="35"/>
      <c r="F8" s="35"/>
      <c r="G8" s="35"/>
      <c r="H8" s="35"/>
      <c r="I8" s="35"/>
      <c r="J8" s="35"/>
      <c r="K8" s="35"/>
      <c r="L8" s="35"/>
      <c r="M8" s="35"/>
      <c r="N8" s="35"/>
      <c r="O8" s="35"/>
      <c r="P8" s="35"/>
      <c r="Q8" s="35"/>
      <c r="R8" s="35"/>
      <c r="S8" s="35"/>
      <c r="T8" s="35"/>
      <c r="U8" s="35"/>
      <c r="V8" s="35"/>
      <c r="W8" s="35"/>
      <c r="X8" s="35"/>
    </row>
    <row r="9" spans="1:24" s="29" customFormat="1" ht="20.100000000000001" customHeight="1">
      <c r="A9" s="33" t="s">
        <v>44</v>
      </c>
      <c r="B9" s="33"/>
      <c r="C9" s="33"/>
      <c r="D9" s="33"/>
      <c r="E9" s="33"/>
      <c r="F9" s="33"/>
      <c r="G9" s="33"/>
      <c r="H9" s="33"/>
      <c r="I9" s="33"/>
      <c r="J9" s="33"/>
      <c r="K9" s="33"/>
      <c r="L9" s="33"/>
      <c r="M9" s="33"/>
      <c r="N9" s="33"/>
      <c r="O9" s="33"/>
      <c r="P9" s="33"/>
      <c r="Q9" s="33"/>
      <c r="R9" s="33"/>
      <c r="S9" s="33"/>
      <c r="T9" s="33"/>
      <c r="U9" s="33"/>
      <c r="V9" s="33"/>
      <c r="W9" s="33"/>
      <c r="X9" s="33"/>
    </row>
    <row r="10" spans="1:24" s="4" customFormat="1" ht="16.5" thickBot="1">
      <c r="C10" s="2"/>
      <c r="D10" s="2"/>
      <c r="E10" s="2"/>
      <c r="F10" s="2"/>
      <c r="G10" s="2"/>
      <c r="H10" s="2"/>
      <c r="I10" s="2"/>
      <c r="J10" s="2"/>
      <c r="K10" s="2"/>
      <c r="L10" s="2"/>
      <c r="M10" s="36"/>
      <c r="N10" s="36"/>
      <c r="O10" s="36"/>
      <c r="P10" s="36"/>
      <c r="Q10" s="36"/>
      <c r="R10" s="36"/>
      <c r="S10" s="36"/>
      <c r="T10" s="36"/>
      <c r="U10" s="2"/>
      <c r="V10" s="2"/>
      <c r="W10" s="5"/>
      <c r="X10" s="3"/>
    </row>
    <row r="11" spans="1:24" s="6" customFormat="1" ht="18" customHeight="1">
      <c r="B11" s="37" t="s">
        <v>8</v>
      </c>
      <c r="C11" s="39" t="s">
        <v>45</v>
      </c>
      <c r="D11" s="40"/>
      <c r="E11" s="40"/>
      <c r="F11" s="40"/>
      <c r="G11" s="41"/>
      <c r="H11" s="42" t="s">
        <v>10</v>
      </c>
      <c r="I11" s="43"/>
      <c r="J11" s="43"/>
      <c r="K11" s="43"/>
      <c r="L11" s="44"/>
      <c r="M11" s="45" t="s">
        <v>11</v>
      </c>
      <c r="N11" s="46"/>
      <c r="O11" s="46"/>
      <c r="P11" s="47"/>
      <c r="Q11" s="48" t="s">
        <v>46</v>
      </c>
      <c r="R11" s="49"/>
      <c r="S11" s="49"/>
      <c r="T11" s="50"/>
      <c r="U11" s="42" t="s">
        <v>13</v>
      </c>
      <c r="V11" s="43"/>
      <c r="W11" s="43"/>
      <c r="X11" s="44"/>
    </row>
    <row r="12" spans="1:24" s="6" customFormat="1" ht="190.5" thickBot="1">
      <c r="B12" s="38"/>
      <c r="C12" s="7" t="s">
        <v>47</v>
      </c>
      <c r="D12" s="8" t="s">
        <v>48</v>
      </c>
      <c r="E12" s="8" t="s">
        <v>49</v>
      </c>
      <c r="F12" s="8" t="s">
        <v>50</v>
      </c>
      <c r="G12" s="9" t="s">
        <v>51</v>
      </c>
      <c r="H12" s="7" t="s">
        <v>47</v>
      </c>
      <c r="I12" s="8" t="s">
        <v>52</v>
      </c>
      <c r="J12" s="8" t="s">
        <v>49</v>
      </c>
      <c r="K12" s="8" t="s">
        <v>50</v>
      </c>
      <c r="L12" s="9" t="s">
        <v>53</v>
      </c>
      <c r="M12" s="10" t="s">
        <v>24</v>
      </c>
      <c r="N12" s="11" t="s">
        <v>25</v>
      </c>
      <c r="O12" s="11" t="s">
        <v>26</v>
      </c>
      <c r="P12" s="12" t="s">
        <v>27</v>
      </c>
      <c r="Q12" s="10" t="s">
        <v>54</v>
      </c>
      <c r="R12" s="13" t="s">
        <v>55</v>
      </c>
      <c r="S12" s="13" t="s">
        <v>56</v>
      </c>
      <c r="T12" s="14" t="s">
        <v>57</v>
      </c>
      <c r="U12" s="7" t="s">
        <v>58</v>
      </c>
      <c r="V12" s="8" t="s">
        <v>32</v>
      </c>
      <c r="W12" s="15" t="s">
        <v>33</v>
      </c>
      <c r="X12" s="16" t="s">
        <v>34</v>
      </c>
    </row>
    <row r="13" spans="1:24" s="61" customFormat="1" ht="20.100000000000001" customHeight="1">
      <c r="B13" s="62" t="s">
        <v>59</v>
      </c>
      <c r="C13" s="51"/>
      <c r="D13" s="52">
        <v>31</v>
      </c>
      <c r="E13" s="52"/>
      <c r="F13" s="52"/>
      <c r="G13" s="53"/>
      <c r="H13" s="51"/>
      <c r="I13" s="52">
        <v>3</v>
      </c>
      <c r="J13" s="52"/>
      <c r="K13" s="52"/>
      <c r="L13" s="53"/>
      <c r="M13" s="51">
        <v>1</v>
      </c>
      <c r="N13" s="52">
        <v>1</v>
      </c>
      <c r="O13" s="52">
        <v>3</v>
      </c>
      <c r="P13" s="63">
        <v>0</v>
      </c>
      <c r="Q13" s="51">
        <v>4</v>
      </c>
      <c r="R13" s="54">
        <f t="shared" ref="R13:R28" si="0">Q13/4</f>
        <v>1</v>
      </c>
      <c r="S13" s="54">
        <f t="shared" ref="S13:S28" si="1">SUM(M13:P13)/3</f>
        <v>1.6666666666666667</v>
      </c>
      <c r="T13" s="55">
        <f t="shared" ref="T13:T28" si="2">MIN(R13:S13)</f>
        <v>1</v>
      </c>
      <c r="U13" s="64">
        <f>P13/(M13+N13+O13+P13)</f>
        <v>0</v>
      </c>
      <c r="V13" s="57">
        <f t="shared" ref="V13:V28" si="3">SUM(M13:P13)</f>
        <v>5</v>
      </c>
      <c r="W13" s="56">
        <f t="shared" ref="W13:W28" si="4">((C13*1)+(D13*2)+(E13*0.5)+(F13*0.5)+(G13*1.6)+(H13*1)+(I13*1)+(J13*0.5)+(K13*0.5)+(L13*1))/(SUM(M13:P13)+T13)</f>
        <v>10.833333333333334</v>
      </c>
      <c r="X13" s="65">
        <f t="shared" ref="X13:X23" si="5">(D13+G13+I13+L13)/(M13+N13+O13)</f>
        <v>6.8</v>
      </c>
    </row>
    <row r="14" spans="1:24" s="61" customFormat="1" ht="20.100000000000001" customHeight="1">
      <c r="B14" s="62" t="s">
        <v>60</v>
      </c>
      <c r="C14" s="51">
        <v>217</v>
      </c>
      <c r="D14" s="52">
        <v>10</v>
      </c>
      <c r="E14" s="52">
        <v>82</v>
      </c>
      <c r="F14" s="52"/>
      <c r="G14" s="53"/>
      <c r="H14" s="51">
        <v>9</v>
      </c>
      <c r="I14" s="52"/>
      <c r="J14" s="52">
        <v>7</v>
      </c>
      <c r="K14" s="52"/>
      <c r="L14" s="53"/>
      <c r="M14" s="51">
        <v>0</v>
      </c>
      <c r="N14" s="52">
        <v>3</v>
      </c>
      <c r="O14" s="52">
        <v>6</v>
      </c>
      <c r="P14" s="53">
        <v>0</v>
      </c>
      <c r="Q14" s="51">
        <v>26</v>
      </c>
      <c r="R14" s="54">
        <f t="shared" si="0"/>
        <v>6.5</v>
      </c>
      <c r="S14" s="54">
        <f t="shared" si="1"/>
        <v>3</v>
      </c>
      <c r="T14" s="55">
        <f t="shared" si="2"/>
        <v>3</v>
      </c>
      <c r="U14" s="64">
        <f t="shared" ref="U14:U28" si="6">P14/(M14+N14+O14+P14)</f>
        <v>0</v>
      </c>
      <c r="V14" s="57">
        <f t="shared" si="3"/>
        <v>9</v>
      </c>
      <c r="W14" s="56">
        <f t="shared" si="4"/>
        <v>24.208333333333332</v>
      </c>
      <c r="X14" s="65">
        <f t="shared" si="5"/>
        <v>1.1111111111111112</v>
      </c>
    </row>
    <row r="15" spans="1:24" s="61" customFormat="1" ht="20.100000000000001" customHeight="1">
      <c r="B15" s="62" t="s">
        <v>61</v>
      </c>
      <c r="C15" s="51">
        <v>120</v>
      </c>
      <c r="D15" s="52"/>
      <c r="E15" s="52"/>
      <c r="F15" s="52"/>
      <c r="G15" s="53"/>
      <c r="H15" s="51">
        <v>9</v>
      </c>
      <c r="I15" s="52"/>
      <c r="J15" s="52"/>
      <c r="K15" s="52"/>
      <c r="L15" s="53"/>
      <c r="M15" s="51">
        <v>0</v>
      </c>
      <c r="N15" s="52">
        <v>0</v>
      </c>
      <c r="O15" s="52">
        <v>8</v>
      </c>
      <c r="P15" s="53">
        <v>0</v>
      </c>
      <c r="Q15" s="51">
        <v>5</v>
      </c>
      <c r="R15" s="54">
        <f t="shared" si="0"/>
        <v>1.25</v>
      </c>
      <c r="S15" s="54">
        <f t="shared" si="1"/>
        <v>2.6666666666666665</v>
      </c>
      <c r="T15" s="55">
        <f t="shared" si="2"/>
        <v>1.25</v>
      </c>
      <c r="U15" s="64">
        <f t="shared" si="6"/>
        <v>0</v>
      </c>
      <c r="V15" s="57">
        <f t="shared" si="3"/>
        <v>8</v>
      </c>
      <c r="W15" s="56">
        <f t="shared" si="4"/>
        <v>13.945945945945946</v>
      </c>
      <c r="X15" s="65"/>
    </row>
    <row r="16" spans="1:24" s="61" customFormat="1" ht="20.100000000000001" customHeight="1">
      <c r="B16" s="62" t="s">
        <v>62</v>
      </c>
      <c r="C16" s="51">
        <v>8</v>
      </c>
      <c r="D16" s="52"/>
      <c r="E16" s="52"/>
      <c r="F16" s="52"/>
      <c r="G16" s="53"/>
      <c r="H16" s="51">
        <v>0</v>
      </c>
      <c r="I16" s="52"/>
      <c r="J16" s="52"/>
      <c r="K16" s="52"/>
      <c r="L16" s="53"/>
      <c r="M16" s="51">
        <v>0</v>
      </c>
      <c r="N16" s="52">
        <v>0</v>
      </c>
      <c r="O16" s="52">
        <v>0</v>
      </c>
      <c r="P16" s="53">
        <v>0</v>
      </c>
      <c r="Q16" s="51">
        <v>0</v>
      </c>
      <c r="R16" s="54">
        <f t="shared" si="0"/>
        <v>0</v>
      </c>
      <c r="S16" s="54">
        <f t="shared" si="1"/>
        <v>0</v>
      </c>
      <c r="T16" s="55">
        <f t="shared" si="2"/>
        <v>0</v>
      </c>
      <c r="U16" s="64" t="e">
        <f t="shared" si="6"/>
        <v>#DIV/0!</v>
      </c>
      <c r="V16" s="57">
        <f t="shared" si="3"/>
        <v>0</v>
      </c>
      <c r="W16" s="56" t="e">
        <f t="shared" si="4"/>
        <v>#DIV/0!</v>
      </c>
      <c r="X16" s="65"/>
    </row>
    <row r="17" spans="2:24" s="61" customFormat="1" ht="20.100000000000001" customHeight="1">
      <c r="B17" s="62" t="s">
        <v>63</v>
      </c>
      <c r="C17" s="51">
        <v>879</v>
      </c>
      <c r="D17" s="52"/>
      <c r="E17" s="52">
        <v>194</v>
      </c>
      <c r="F17" s="52"/>
      <c r="G17" s="53"/>
      <c r="H17" s="51">
        <v>37</v>
      </c>
      <c r="I17" s="52"/>
      <c r="J17" s="52">
        <v>8</v>
      </c>
      <c r="K17" s="52"/>
      <c r="L17" s="53"/>
      <c r="M17" s="51">
        <v>1</v>
      </c>
      <c r="N17" s="52">
        <v>4</v>
      </c>
      <c r="O17" s="52">
        <v>13</v>
      </c>
      <c r="P17" s="53">
        <v>3</v>
      </c>
      <c r="Q17" s="51">
        <v>22</v>
      </c>
      <c r="R17" s="54">
        <f t="shared" si="0"/>
        <v>5.5</v>
      </c>
      <c r="S17" s="54">
        <f t="shared" si="1"/>
        <v>7</v>
      </c>
      <c r="T17" s="55">
        <f t="shared" si="2"/>
        <v>5.5</v>
      </c>
      <c r="U17" s="64">
        <f t="shared" si="6"/>
        <v>0.14285714285714285</v>
      </c>
      <c r="V17" s="57">
        <f t="shared" si="3"/>
        <v>21</v>
      </c>
      <c r="W17" s="56">
        <f t="shared" si="4"/>
        <v>38.377358490566039</v>
      </c>
      <c r="X17" s="65"/>
    </row>
    <row r="18" spans="2:24" s="61" customFormat="1" ht="20.100000000000001" customHeight="1">
      <c r="B18" s="62" t="s">
        <v>64</v>
      </c>
      <c r="C18" s="51">
        <v>404</v>
      </c>
      <c r="D18" s="52"/>
      <c r="E18" s="52">
        <v>76</v>
      </c>
      <c r="F18" s="52"/>
      <c r="G18" s="53"/>
      <c r="H18" s="51">
        <v>26</v>
      </c>
      <c r="I18" s="52"/>
      <c r="J18" s="52">
        <v>14</v>
      </c>
      <c r="K18" s="52"/>
      <c r="L18" s="53"/>
      <c r="M18" s="51">
        <v>0</v>
      </c>
      <c r="N18" s="52">
        <v>1</v>
      </c>
      <c r="O18" s="52">
        <v>10</v>
      </c>
      <c r="P18" s="53">
        <v>1</v>
      </c>
      <c r="Q18" s="51">
        <v>18</v>
      </c>
      <c r="R18" s="54">
        <f t="shared" si="0"/>
        <v>4.5</v>
      </c>
      <c r="S18" s="54">
        <f t="shared" si="1"/>
        <v>4</v>
      </c>
      <c r="T18" s="55">
        <f t="shared" si="2"/>
        <v>4</v>
      </c>
      <c r="U18" s="64">
        <f t="shared" si="6"/>
        <v>8.3333333333333329E-2</v>
      </c>
      <c r="V18" s="57">
        <f t="shared" si="3"/>
        <v>12</v>
      </c>
      <c r="W18" s="56">
        <f t="shared" si="4"/>
        <v>29.6875</v>
      </c>
      <c r="X18" s="65"/>
    </row>
    <row r="19" spans="2:24" s="61" customFormat="1" ht="20.100000000000001" customHeight="1">
      <c r="B19" s="62" t="s">
        <v>65</v>
      </c>
      <c r="C19" s="51">
        <v>157</v>
      </c>
      <c r="D19" s="52"/>
      <c r="E19" s="52"/>
      <c r="F19" s="52"/>
      <c r="G19" s="53"/>
      <c r="H19" s="51">
        <v>0</v>
      </c>
      <c r="I19" s="52"/>
      <c r="J19" s="52"/>
      <c r="K19" s="52"/>
      <c r="L19" s="53"/>
      <c r="M19" s="51">
        <v>0</v>
      </c>
      <c r="N19" s="52">
        <v>0</v>
      </c>
      <c r="O19" s="52">
        <v>0</v>
      </c>
      <c r="P19" s="53">
        <v>2</v>
      </c>
      <c r="Q19" s="51">
        <v>4</v>
      </c>
      <c r="R19" s="54">
        <f t="shared" si="0"/>
        <v>1</v>
      </c>
      <c r="S19" s="54">
        <f t="shared" si="1"/>
        <v>0.66666666666666663</v>
      </c>
      <c r="T19" s="55">
        <f t="shared" si="2"/>
        <v>0.66666666666666663</v>
      </c>
      <c r="U19" s="64">
        <f t="shared" si="6"/>
        <v>1</v>
      </c>
      <c r="V19" s="57">
        <f t="shared" si="3"/>
        <v>2</v>
      </c>
      <c r="W19" s="56">
        <f t="shared" si="4"/>
        <v>58.875</v>
      </c>
      <c r="X19" s="65"/>
    </row>
    <row r="20" spans="2:24" s="61" customFormat="1" ht="20.100000000000001" customHeight="1">
      <c r="B20" s="62" t="s">
        <v>66</v>
      </c>
      <c r="C20" s="51">
        <v>336</v>
      </c>
      <c r="D20" s="52"/>
      <c r="E20" s="52"/>
      <c r="F20" s="52"/>
      <c r="G20" s="53"/>
      <c r="H20" s="51">
        <v>3</v>
      </c>
      <c r="I20" s="52"/>
      <c r="J20" s="52"/>
      <c r="K20" s="52"/>
      <c r="L20" s="53"/>
      <c r="M20" s="51">
        <v>0</v>
      </c>
      <c r="N20" s="52">
        <v>1</v>
      </c>
      <c r="O20" s="52">
        <v>7</v>
      </c>
      <c r="P20" s="53">
        <v>0</v>
      </c>
      <c r="Q20" s="51">
        <v>13</v>
      </c>
      <c r="R20" s="54">
        <f t="shared" si="0"/>
        <v>3.25</v>
      </c>
      <c r="S20" s="54">
        <f t="shared" si="1"/>
        <v>2.6666666666666665</v>
      </c>
      <c r="T20" s="55">
        <f t="shared" si="2"/>
        <v>2.6666666666666665</v>
      </c>
      <c r="U20" s="64">
        <f t="shared" si="6"/>
        <v>0</v>
      </c>
      <c r="V20" s="57">
        <f t="shared" si="3"/>
        <v>8</v>
      </c>
      <c r="W20" s="56">
        <f t="shared" si="4"/>
        <v>31.78125</v>
      </c>
      <c r="X20" s="65"/>
    </row>
    <row r="21" spans="2:24" s="61" customFormat="1" ht="20.100000000000001" customHeight="1">
      <c r="B21" s="62" t="s">
        <v>67</v>
      </c>
      <c r="C21" s="51">
        <v>113</v>
      </c>
      <c r="D21" s="52"/>
      <c r="E21" s="52">
        <v>98</v>
      </c>
      <c r="F21" s="52">
        <v>20</v>
      </c>
      <c r="G21" s="53"/>
      <c r="H21" s="51">
        <v>3</v>
      </c>
      <c r="I21" s="52"/>
      <c r="J21" s="52">
        <v>1</v>
      </c>
      <c r="K21" s="52"/>
      <c r="L21" s="53"/>
      <c r="M21" s="51">
        <v>1</v>
      </c>
      <c r="N21" s="52">
        <v>0</v>
      </c>
      <c r="O21" s="52">
        <v>6</v>
      </c>
      <c r="P21" s="53">
        <v>1</v>
      </c>
      <c r="Q21" s="51">
        <v>11</v>
      </c>
      <c r="R21" s="54">
        <f t="shared" si="0"/>
        <v>2.75</v>
      </c>
      <c r="S21" s="54">
        <f t="shared" si="1"/>
        <v>2.6666666666666665</v>
      </c>
      <c r="T21" s="55">
        <f t="shared" si="2"/>
        <v>2.6666666666666665</v>
      </c>
      <c r="U21" s="64">
        <f t="shared" si="6"/>
        <v>0.125</v>
      </c>
      <c r="V21" s="57">
        <f t="shared" si="3"/>
        <v>8</v>
      </c>
      <c r="W21" s="56">
        <f t="shared" si="4"/>
        <v>16.453125</v>
      </c>
      <c r="X21" s="65"/>
    </row>
    <row r="22" spans="2:24" s="61" customFormat="1" ht="20.100000000000001" customHeight="1">
      <c r="B22" s="62" t="s">
        <v>68</v>
      </c>
      <c r="C22" s="51">
        <v>190</v>
      </c>
      <c r="D22" s="52"/>
      <c r="E22" s="52">
        <v>48</v>
      </c>
      <c r="F22" s="52"/>
      <c r="G22" s="53"/>
      <c r="H22" s="51">
        <v>8</v>
      </c>
      <c r="I22" s="52"/>
      <c r="J22" s="52">
        <v>9</v>
      </c>
      <c r="K22" s="52"/>
      <c r="L22" s="53"/>
      <c r="M22" s="51">
        <v>0</v>
      </c>
      <c r="N22" s="52">
        <v>0</v>
      </c>
      <c r="O22" s="52">
        <v>7</v>
      </c>
      <c r="P22" s="53">
        <v>0</v>
      </c>
      <c r="Q22" s="51">
        <v>7</v>
      </c>
      <c r="R22" s="54">
        <f t="shared" si="0"/>
        <v>1.75</v>
      </c>
      <c r="S22" s="54">
        <f t="shared" si="1"/>
        <v>2.3333333333333335</v>
      </c>
      <c r="T22" s="55">
        <f t="shared" si="2"/>
        <v>1.75</v>
      </c>
      <c r="U22" s="64">
        <f t="shared" si="6"/>
        <v>0</v>
      </c>
      <c r="V22" s="57">
        <f t="shared" si="3"/>
        <v>7</v>
      </c>
      <c r="W22" s="56">
        <f t="shared" si="4"/>
        <v>25.885714285714286</v>
      </c>
      <c r="X22" s="65"/>
    </row>
    <row r="23" spans="2:24" s="61" customFormat="1" ht="20.100000000000001" customHeight="1">
      <c r="B23" s="62" t="s">
        <v>69</v>
      </c>
      <c r="C23" s="51">
        <v>305</v>
      </c>
      <c r="D23" s="52">
        <v>20</v>
      </c>
      <c r="E23" s="52">
        <v>157</v>
      </c>
      <c r="F23" s="52"/>
      <c r="G23" s="53"/>
      <c r="H23" s="51">
        <v>23</v>
      </c>
      <c r="I23" s="52">
        <v>1</v>
      </c>
      <c r="J23" s="52">
        <v>4</v>
      </c>
      <c r="K23" s="52"/>
      <c r="L23" s="53"/>
      <c r="M23" s="51">
        <v>1</v>
      </c>
      <c r="N23" s="52">
        <v>4</v>
      </c>
      <c r="O23" s="52">
        <v>5</v>
      </c>
      <c r="P23" s="53">
        <v>0</v>
      </c>
      <c r="Q23" s="51">
        <v>7</v>
      </c>
      <c r="R23" s="54">
        <f t="shared" si="0"/>
        <v>1.75</v>
      </c>
      <c r="S23" s="54">
        <f t="shared" si="1"/>
        <v>3.3333333333333335</v>
      </c>
      <c r="T23" s="55">
        <f t="shared" si="2"/>
        <v>1.75</v>
      </c>
      <c r="U23" s="64">
        <f t="shared" si="6"/>
        <v>0</v>
      </c>
      <c r="V23" s="57">
        <f t="shared" si="3"/>
        <v>10</v>
      </c>
      <c r="W23" s="56">
        <f t="shared" si="4"/>
        <v>38.255319148936174</v>
      </c>
      <c r="X23" s="65">
        <f t="shared" si="5"/>
        <v>2.1</v>
      </c>
    </row>
    <row r="24" spans="2:24" s="61" customFormat="1" ht="20.100000000000001" customHeight="1">
      <c r="B24" s="62" t="s">
        <v>70</v>
      </c>
      <c r="C24" s="51">
        <v>40</v>
      </c>
      <c r="D24" s="52"/>
      <c r="E24" s="52">
        <v>9</v>
      </c>
      <c r="F24" s="52"/>
      <c r="G24" s="53"/>
      <c r="H24" s="51">
        <v>4</v>
      </c>
      <c r="I24" s="52"/>
      <c r="J24" s="52">
        <v>1</v>
      </c>
      <c r="K24" s="52"/>
      <c r="L24" s="53"/>
      <c r="M24" s="51">
        <v>0</v>
      </c>
      <c r="N24" s="52">
        <v>0</v>
      </c>
      <c r="O24" s="52">
        <v>1</v>
      </c>
      <c r="P24" s="53">
        <v>0</v>
      </c>
      <c r="Q24" s="51">
        <v>9</v>
      </c>
      <c r="R24" s="54">
        <f t="shared" si="0"/>
        <v>2.25</v>
      </c>
      <c r="S24" s="54">
        <f t="shared" si="1"/>
        <v>0.33333333333333331</v>
      </c>
      <c r="T24" s="55">
        <f t="shared" si="2"/>
        <v>0.33333333333333331</v>
      </c>
      <c r="U24" s="64">
        <f t="shared" si="6"/>
        <v>0</v>
      </c>
      <c r="V24" s="57">
        <f t="shared" si="3"/>
        <v>1</v>
      </c>
      <c r="W24" s="56">
        <f t="shared" si="4"/>
        <v>36.75</v>
      </c>
      <c r="X24" s="65"/>
    </row>
    <row r="25" spans="2:24" s="66" customFormat="1" ht="20.100000000000001" customHeight="1">
      <c r="B25" s="62" t="s">
        <v>71</v>
      </c>
      <c r="C25" s="51">
        <v>200</v>
      </c>
      <c r="D25" s="52"/>
      <c r="E25" s="52">
        <v>36</v>
      </c>
      <c r="F25" s="52"/>
      <c r="G25" s="53"/>
      <c r="H25" s="51">
        <v>5</v>
      </c>
      <c r="I25" s="52"/>
      <c r="J25" s="52">
        <v>0</v>
      </c>
      <c r="K25" s="52"/>
      <c r="L25" s="53"/>
      <c r="M25" s="51">
        <v>0</v>
      </c>
      <c r="N25" s="52">
        <v>1</v>
      </c>
      <c r="O25" s="52">
        <v>6</v>
      </c>
      <c r="P25" s="53">
        <v>0</v>
      </c>
      <c r="Q25" s="51">
        <v>7</v>
      </c>
      <c r="R25" s="54">
        <f t="shared" si="0"/>
        <v>1.75</v>
      </c>
      <c r="S25" s="54">
        <f t="shared" si="1"/>
        <v>2.3333333333333335</v>
      </c>
      <c r="T25" s="55">
        <f t="shared" si="2"/>
        <v>1.75</v>
      </c>
      <c r="U25" s="64">
        <f t="shared" si="6"/>
        <v>0</v>
      </c>
      <c r="V25" s="57">
        <f t="shared" si="3"/>
        <v>7</v>
      </c>
      <c r="W25" s="56">
        <f t="shared" si="4"/>
        <v>25.485714285714284</v>
      </c>
      <c r="X25" s="65"/>
    </row>
    <row r="26" spans="2:24" s="66" customFormat="1" ht="20.100000000000001" customHeight="1">
      <c r="B26" s="62" t="s">
        <v>72</v>
      </c>
      <c r="C26" s="51">
        <v>101</v>
      </c>
      <c r="D26" s="52"/>
      <c r="E26" s="52"/>
      <c r="F26" s="52"/>
      <c r="G26" s="53"/>
      <c r="H26" s="51">
        <v>18</v>
      </c>
      <c r="I26" s="52"/>
      <c r="J26" s="52"/>
      <c r="K26" s="52"/>
      <c r="L26" s="53"/>
      <c r="M26" s="51">
        <v>0</v>
      </c>
      <c r="N26" s="52">
        <v>3</v>
      </c>
      <c r="O26" s="52">
        <v>3</v>
      </c>
      <c r="P26" s="53">
        <v>0</v>
      </c>
      <c r="Q26" s="51">
        <v>0</v>
      </c>
      <c r="R26" s="54">
        <f t="shared" si="0"/>
        <v>0</v>
      </c>
      <c r="S26" s="54">
        <f t="shared" si="1"/>
        <v>2</v>
      </c>
      <c r="T26" s="55">
        <f t="shared" si="2"/>
        <v>0</v>
      </c>
      <c r="U26" s="64">
        <f t="shared" si="6"/>
        <v>0</v>
      </c>
      <c r="V26" s="57">
        <f t="shared" si="3"/>
        <v>6</v>
      </c>
      <c r="W26" s="56">
        <f t="shared" si="4"/>
        <v>19.833333333333332</v>
      </c>
      <c r="X26" s="65"/>
    </row>
    <row r="27" spans="2:24" s="66" customFormat="1" ht="20.100000000000001" customHeight="1">
      <c r="B27" s="62" t="s">
        <v>73</v>
      </c>
      <c r="C27" s="51">
        <v>68</v>
      </c>
      <c r="D27" s="52"/>
      <c r="E27" s="52"/>
      <c r="F27" s="52"/>
      <c r="G27" s="53"/>
      <c r="H27" s="51">
        <v>2</v>
      </c>
      <c r="I27" s="52"/>
      <c r="J27" s="52"/>
      <c r="K27" s="52"/>
      <c r="L27" s="53"/>
      <c r="M27" s="51">
        <v>0</v>
      </c>
      <c r="N27" s="52">
        <v>2</v>
      </c>
      <c r="O27" s="52">
        <v>2</v>
      </c>
      <c r="P27" s="53">
        <v>2</v>
      </c>
      <c r="Q27" s="51">
        <v>3</v>
      </c>
      <c r="R27" s="54">
        <f t="shared" si="0"/>
        <v>0.75</v>
      </c>
      <c r="S27" s="54">
        <f t="shared" si="1"/>
        <v>2</v>
      </c>
      <c r="T27" s="55">
        <f t="shared" si="2"/>
        <v>0.75</v>
      </c>
      <c r="U27" s="64">
        <f t="shared" si="6"/>
        <v>0.33333333333333331</v>
      </c>
      <c r="V27" s="57">
        <f t="shared" si="3"/>
        <v>6</v>
      </c>
      <c r="W27" s="56">
        <f t="shared" si="4"/>
        <v>10.37037037037037</v>
      </c>
      <c r="X27" s="65"/>
    </row>
    <row r="28" spans="2:24" s="66" customFormat="1" ht="20.100000000000001" customHeight="1" thickBot="1">
      <c r="B28" s="62" t="s">
        <v>74</v>
      </c>
      <c r="C28" s="58"/>
      <c r="D28" s="59">
        <v>2</v>
      </c>
      <c r="E28" s="59"/>
      <c r="F28" s="59"/>
      <c r="G28" s="60">
        <v>7</v>
      </c>
      <c r="H28" s="58"/>
      <c r="I28" s="59"/>
      <c r="J28" s="59"/>
      <c r="K28" s="59"/>
      <c r="L28" s="60"/>
      <c r="M28" s="58">
        <v>0</v>
      </c>
      <c r="N28" s="59">
        <v>2</v>
      </c>
      <c r="O28" s="59">
        <v>0</v>
      </c>
      <c r="P28" s="60">
        <v>0</v>
      </c>
      <c r="Q28" s="58">
        <v>0</v>
      </c>
      <c r="R28" s="54">
        <f t="shared" si="0"/>
        <v>0</v>
      </c>
      <c r="S28" s="54">
        <f t="shared" si="1"/>
        <v>0.66666666666666663</v>
      </c>
      <c r="T28" s="55">
        <f t="shared" si="2"/>
        <v>0</v>
      </c>
      <c r="U28" s="64">
        <f t="shared" si="6"/>
        <v>0</v>
      </c>
      <c r="V28" s="57">
        <f t="shared" si="3"/>
        <v>2</v>
      </c>
      <c r="W28" s="56">
        <f t="shared" si="4"/>
        <v>7.6000000000000005</v>
      </c>
      <c r="X28" s="65">
        <f>(D28+G28+I28+L28)/(M28+N28+O28)</f>
        <v>4.5</v>
      </c>
    </row>
    <row r="29" spans="2:24" s="66" customFormat="1">
      <c r="C29" s="67"/>
      <c r="D29" s="67"/>
      <c r="E29" s="67"/>
      <c r="F29" s="67"/>
      <c r="G29" s="67"/>
      <c r="H29" s="67"/>
      <c r="I29" s="67"/>
      <c r="J29" s="67"/>
      <c r="K29" s="67"/>
      <c r="L29" s="67"/>
      <c r="M29" s="67"/>
      <c r="N29" s="67"/>
      <c r="O29" s="67"/>
      <c r="P29" s="67"/>
      <c r="Q29" s="67"/>
      <c r="R29" s="68"/>
      <c r="S29" s="68"/>
      <c r="T29" s="68"/>
      <c r="U29" s="67"/>
      <c r="V29" s="67"/>
      <c r="W29" s="69"/>
      <c r="X29" s="68"/>
    </row>
    <row r="30" spans="2:24" s="66" customFormat="1">
      <c r="C30" s="67"/>
      <c r="D30" s="67"/>
      <c r="E30" s="67"/>
      <c r="F30" s="67"/>
      <c r="G30" s="67"/>
      <c r="H30" s="67"/>
      <c r="I30" s="67"/>
      <c r="J30" s="67"/>
      <c r="K30" s="67"/>
      <c r="L30" s="67"/>
      <c r="M30" s="67"/>
      <c r="N30" s="67"/>
      <c r="O30" s="67"/>
      <c r="P30" s="67"/>
      <c r="Q30" s="67"/>
      <c r="R30" s="68"/>
      <c r="S30" s="68"/>
      <c r="T30" s="68"/>
      <c r="U30" s="67"/>
      <c r="V30" s="67"/>
      <c r="W30" s="69"/>
      <c r="X30" s="68"/>
    </row>
  </sheetData>
  <mergeCells count="16">
    <mergeCell ref="A7:X7"/>
    <mergeCell ref="A8:X8"/>
    <mergeCell ref="A9:X9"/>
    <mergeCell ref="M10:T10"/>
    <mergeCell ref="B11:B12"/>
    <mergeCell ref="C11:G11"/>
    <mergeCell ref="H11:L11"/>
    <mergeCell ref="M11:P11"/>
    <mergeCell ref="Q11:T11"/>
    <mergeCell ref="U11:X11"/>
    <mergeCell ref="W1:X1"/>
    <mergeCell ref="A2:X2"/>
    <mergeCell ref="A3:X3"/>
    <mergeCell ref="A4:X4"/>
    <mergeCell ref="A5:X5"/>
    <mergeCell ref="A6:X6"/>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公式</vt:lpstr>
      <vt:lpstr>工作表2</vt:lpstr>
      <vt:lpstr>工作表3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2016-02-16T05:51:27Z</dcterms:created>
  <dcterms:modified xsi:type="dcterms:W3CDTF">2016-02-22T01:26:04Z</dcterms:modified>
</cp:coreProperties>
</file>